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firstSheet="1" activeTab="1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一般公共预算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综合预算政府采购（资产配置、购买服务）预算表" sheetId="12" r:id="rId12"/>
    <sheet name="部门综合预算一般公共预算拨款“三公”经费、会议费、培训费表" sheetId="13" r:id="rId13"/>
    <sheet name="Sheet1" sheetId="14" r:id="rId14"/>
  </sheets>
  <definedNames>
    <definedName name="_xlnm.Print_Area" localSheetId="2">'部门综合预算收入总表'!$A$1:$P$8</definedName>
    <definedName name="_xlnm.Print_Area" localSheetId="1">'部门综合预算收支总表'!$A$1:$F$45</definedName>
    <definedName name="_xlnm.Print_Area" localSheetId="12">'部门综合预算一般公共预算拨款“三公”经费、会议费、培训费表'!$A$1:$K$8</definedName>
    <definedName name="_xlnm.Print_Area" localSheetId="7">'部门综合预算一般公共预算基本支出明细表（按功能科目分）'!$A$1:$F$7</definedName>
    <definedName name="_xlnm.Print_Area" localSheetId="4">'部门综合预算一般公共预算收支总表'!$A$1:$F$41</definedName>
    <definedName name="_xlnm.Print_Area" localSheetId="5">'部门综合预算一般公共预算支出明细表（按功能科目分）'!$A$1:$G$20</definedName>
    <definedName name="_xlnm.Print_Area" localSheetId="6">'部门综合预算一般公共预算支出明细表（按经济分类科目分）'!$A$1:$G$42</definedName>
    <definedName name="_xlnm.Print_Area" localSheetId="11">'部门综合预算政府采购（资产配置、购买服务）预算表'!$A$1:$L$8</definedName>
    <definedName name="_xlnm.Print_Area" localSheetId="9">'部门综合预算政府性基金收支表'!$A$1:$F$26</definedName>
    <definedName name="_xlnm.Print_Area" localSheetId="3">'部门综合预算支出总表'!$A$1:$N$8</definedName>
    <definedName name="_xlnm.Print_Area" localSheetId="10">'部门综合预算专项业务经费支出表'!$A$1:$D$24</definedName>
    <definedName name="_xlnm.Print_Area" localSheetId="8">'部门综合预一般公共预算基本支出明细表（按经济分类科目分）'!$A$1:$F$39</definedName>
    <definedName name="_xlnm.Print_Area" localSheetId="0">'封面'!$A$2:$A$7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2">'部门综合预算一般公共预算拨款“三公”经费、会议费、培训费表'!$1:$9</definedName>
    <definedName name="_xlnm.Print_Titles" localSheetId="7">'部门综合预算一般公共预算基本支出明细表（按功能科目分）'!$1:$5</definedName>
    <definedName name="_xlnm.Print_Titles" localSheetId="4">'部门综合预算一般公共预算收支总表'!$1:$5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1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<sst xmlns="http://schemas.openxmlformats.org/spreadsheetml/2006/main" count="550" uniqueCount="288">
  <si>
    <t>附件2</t>
  </si>
  <si>
    <t>2017年部门综合预算报表</t>
  </si>
  <si>
    <t>（公章）</t>
  </si>
  <si>
    <t>报送日期：  2017 年  3 月  25 日</t>
  </si>
  <si>
    <t>单位负责人签章：张正荣   财务负责人签章：张正荣   制表人签章：楚群飞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</si>
  <si>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</si>
  <si>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</si>
  <si>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</si>
  <si>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</si>
  <si>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</si>
  <si>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</si>
  <si>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</si>
  <si>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</si>
  <si>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</si>
  <si>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</si>
  <si>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</si>
  <si>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</si>
  <si>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</si>
  <si>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</si>
  <si>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</si>
  <si>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</si>
  <si>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</si>
  <si>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</si>
  <si>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</si>
  <si>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</si>
  <si>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</si>
  <si>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</si>
  <si>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</si>
  <si>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</si>
  <si>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</si>
  <si>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</si>
  <si>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</si>
  <si>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</si>
  <si>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</si>
  <si>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</si>
  <si>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</si>
  <si>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</si>
  <si>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</si>
  <si>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</si>
  <si>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</si>
  <si>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</si>
  <si>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</si>
  <si>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</si>
  <si>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</si>
  <si>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</si>
  <si>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</si>
  <si>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</si>
  <si>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</si>
  <si>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</si>
  <si>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</si>
  <si>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</si>
  <si>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</si>
  <si>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</si>
  <si>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</si>
  <si>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</si>
  <si>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</si>
  <si>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</si>
  <si>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</si>
  <si>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</si>
  <si>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</si>
  <si>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</si>
  <si>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</si>
  <si>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</si>
  <si>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</si>
  <si>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</si>
  <si>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</si>
  <si>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</si>
  <si>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</si>
  <si>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</si>
  <si>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</si>
  <si>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</si>
  <si>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</si>
  <si>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</si>
  <si>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</si>
  <si>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</si>
  <si>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</si>
  <si>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</si>
  <si>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</si>
  <si>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</si>
  <si>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</si>
  <si>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</si>
  <si>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</si>
  <si>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</si>
  <si>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</si>
  <si>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</si>
  <si>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</si>
  <si>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</si>
  <si>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</si>
  <si>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</si>
  <si>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</si>
  <si>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</si>
  <si>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</si>
  <si>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</si>
  <si>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</si>
  <si>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</si>
  <si>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</si>
  <si>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</si>
  <si>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</si>
  <si>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</si>
  <si>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</si>
  <si>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</si>
  <si>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</si>
  <si>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</si>
  <si>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</si>
  <si>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</si>
  <si>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</si>
  <si>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</si>
  <si>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</si>
  <si>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r>
      <t>3</t>
    </r>
    <r>
      <rPr>
        <sz val="9"/>
        <rFont val="宋体"/>
        <family val="0"/>
      </rPr>
      <t>01001</t>
    </r>
  </si>
  <si>
    <t>汉中市民政局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</si>
  <si>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</si>
  <si>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</si>
  <si>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</si>
  <si>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</si>
  <si>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</si>
  <si>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</si>
  <si>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</si>
  <si>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</si>
  <si>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</si>
  <si>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</si>
  <si>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</si>
  <si>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</si>
  <si>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</si>
  <si>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</si>
  <si>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</si>
  <si>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</si>
  <si>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</si>
  <si>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20802</t>
  </si>
  <si>
    <t>民政管理事务</t>
  </si>
  <si>
    <t xml:space="preserve"> </t>
  </si>
  <si>
    <t>2080201</t>
  </si>
  <si>
    <t xml:space="preserve">  行政运行</t>
  </si>
  <si>
    <t>在职人员工资及社保、退休人员退休费，机关办公费</t>
  </si>
  <si>
    <t>2080206</t>
  </si>
  <si>
    <t xml:space="preserve">  民间组织管理</t>
  </si>
  <si>
    <t>市慈善协会经费</t>
  </si>
  <si>
    <t>2080207</t>
  </si>
  <si>
    <t xml:space="preserve">  行政区划和地名管理</t>
  </si>
  <si>
    <t>第2次地名普查工作经费</t>
  </si>
  <si>
    <t>2080208</t>
  </si>
  <si>
    <t xml:space="preserve">  基层政权和社区建设</t>
  </si>
  <si>
    <t>社会组织党工委工作经费</t>
  </si>
  <si>
    <t>2080299</t>
  </si>
  <si>
    <t xml:space="preserve">  其他民政管理事务支出</t>
  </si>
  <si>
    <t>社会救助、救灾物资仓储、社区平台运行等经费</t>
  </si>
  <si>
    <t>20808</t>
  </si>
  <si>
    <t>抚恤</t>
  </si>
  <si>
    <t>2080899</t>
  </si>
  <si>
    <t xml:space="preserve">  其他优抚支出</t>
  </si>
  <si>
    <t>优抚对象慰问年画印制等</t>
  </si>
  <si>
    <t>20809</t>
  </si>
  <si>
    <t>退役安置</t>
  </si>
  <si>
    <t>2080901</t>
  </si>
  <si>
    <t xml:space="preserve">  退役士兵安置</t>
  </si>
  <si>
    <t>退役士兵安置工作经费</t>
  </si>
  <si>
    <t>2080999</t>
  </si>
  <si>
    <t xml:space="preserve">  其他退役安置支出</t>
  </si>
  <si>
    <t>退役士兵待安置期间生活补助</t>
  </si>
  <si>
    <t>20810</t>
  </si>
  <si>
    <t>社会福利</t>
  </si>
  <si>
    <t>2081004</t>
  </si>
  <si>
    <t xml:space="preserve">  殡葬</t>
  </si>
  <si>
    <t>殡葬管理经费</t>
  </si>
  <si>
    <t>20815</t>
  </si>
  <si>
    <t>自然灾害生活救助</t>
  </si>
  <si>
    <t>2081502</t>
  </si>
  <si>
    <t xml:space="preserve">  地方自然灾害生活补助</t>
  </si>
  <si>
    <t>救灾应急储备物资采购</t>
  </si>
  <si>
    <t>2017年部门综合预算一般公共预算支出明细表（按经济分类科目分）</t>
  </si>
  <si>
    <t>经济科目编码</t>
  </si>
  <si>
    <t>经济科目名称</t>
  </si>
  <si>
    <t>工资福利支出</t>
  </si>
  <si>
    <t>基本工资</t>
  </si>
  <si>
    <t>津贴补贴</t>
  </si>
  <si>
    <t>奖金</t>
  </si>
  <si>
    <t>其他社会保障缴费</t>
  </si>
  <si>
    <t>失业、工伤、医疗保险</t>
  </si>
  <si>
    <t>基本养老保险</t>
  </si>
  <si>
    <t>职业年金</t>
  </si>
  <si>
    <t>商品和服务支出</t>
  </si>
  <si>
    <t>办公费</t>
  </si>
  <si>
    <t>印刷费</t>
  </si>
  <si>
    <t>优抚对象慰问年画</t>
  </si>
  <si>
    <t>手续费</t>
  </si>
  <si>
    <t>水费</t>
  </si>
  <si>
    <t>电费</t>
  </si>
  <si>
    <t>低保核查、社区平台办公地</t>
  </si>
  <si>
    <t>邮电费</t>
  </si>
  <si>
    <t>物业管理费</t>
  </si>
  <si>
    <t>差旅费</t>
  </si>
  <si>
    <t>维修维护费</t>
  </si>
  <si>
    <t>租赁费</t>
  </si>
  <si>
    <t>救灾物资仓储租赁</t>
  </si>
  <si>
    <t>会议费</t>
  </si>
  <si>
    <t>培训费</t>
  </si>
  <si>
    <t>公务接待费</t>
  </si>
  <si>
    <t>劳务费</t>
  </si>
  <si>
    <t>低保核查、社区平台聘人员</t>
  </si>
  <si>
    <t>委托业务费</t>
  </si>
  <si>
    <t>地名普查委托服务费</t>
  </si>
  <si>
    <t>工会经费</t>
  </si>
  <si>
    <t>福利费</t>
  </si>
  <si>
    <t>公务用车运行维护费</t>
  </si>
  <si>
    <t>其他交通费用</t>
  </si>
  <si>
    <t>其他商品和服务支出</t>
  </si>
  <si>
    <t>救灾物资储备采购</t>
  </si>
  <si>
    <t>对个人和家庭的补助</t>
  </si>
  <si>
    <t>退休费</t>
  </si>
  <si>
    <t>生活补助</t>
  </si>
  <si>
    <t>退役士兵待安置期生活费</t>
  </si>
  <si>
    <t>救济费</t>
  </si>
  <si>
    <t>医疗费</t>
  </si>
  <si>
    <t>住房公积金</t>
  </si>
  <si>
    <t>其他对个人和家庭的补助支出</t>
  </si>
  <si>
    <t>其他资本性支出</t>
  </si>
  <si>
    <t>办公设备购置</t>
  </si>
  <si>
    <t>2017年部门综合预算一般公共预算基本支出明细表（按功能科目分）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</si>
  <si>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</si>
  <si>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</si>
  <si>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</si>
  <si>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</si>
  <si>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</si>
  <si>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</si>
  <si>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</si>
  <si>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</si>
  <si>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</si>
  <si>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</si>
  <si>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</si>
  <si>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</si>
  <si>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</si>
  <si>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</si>
  <si>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</si>
  <si>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</si>
  <si>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</si>
  <si>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</si>
  <si>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</si>
  <si>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</si>
  <si>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</si>
  <si>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</si>
  <si>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</si>
  <si>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</si>
  <si>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</si>
  <si>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</si>
  <si>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</si>
  <si>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</si>
  <si>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</si>
  <si>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</si>
  <si>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</si>
  <si>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</si>
  <si>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</si>
  <si>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</si>
  <si>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</si>
  <si>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</si>
  <si>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</si>
  <si>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>社会救助、救灾物资仓储、社区平台运行等专项工作经费</t>
  </si>
  <si>
    <t>用于社会福利的彩票公益金支出</t>
  </si>
  <si>
    <t>社区日间照料、示范医养结合养老机构、社会组织发展公益服务项目等</t>
  </si>
  <si>
    <t>双拥创建和走访慰问部队经费</t>
  </si>
  <si>
    <t>城乡困难群众医疗救助</t>
  </si>
  <si>
    <t>城乡困难群众临时救助</t>
  </si>
  <si>
    <t>灾困群众生活补助</t>
  </si>
  <si>
    <t>社会均等化教育培训、慈善宣传等</t>
  </si>
  <si>
    <t>陕甘线区域界线联检</t>
  </si>
  <si>
    <t>301001</t>
  </si>
  <si>
    <t>退役士兵自谋职业补助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</si>
  <si>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</si>
  <si>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</si>
  <si>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</si>
  <si>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</si>
  <si>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</si>
  <si>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</si>
  <si>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</si>
  <si>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</si>
  <si>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</si>
  <si>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</si>
  <si>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</si>
  <si>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</si>
  <si>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2</t>
    </r>
  </si>
  <si>
    <r>
      <t>9</t>
    </r>
    <r>
      <rPr>
        <sz val="9"/>
        <rFont val="宋体"/>
        <family val="0"/>
      </rPr>
      <t>9</t>
    </r>
  </si>
  <si>
    <t>台式计算机</t>
  </si>
  <si>
    <t>计算机</t>
  </si>
  <si>
    <t>中等配置</t>
  </si>
  <si>
    <t>笔记本电脑</t>
  </si>
  <si>
    <t>2017年部门综合预算一般公共预算拨款“三公”经费及会议费、培训费支出预算表</t>
  </si>
  <si>
    <t>一般公共预算拨款安排的“三公”经费预算</t>
  </si>
  <si>
    <t>因公出国（境）费用</t>
  </si>
  <si>
    <t>公务用车购置及运行维护费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</si>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</sst>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30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4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7" fontId="15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0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9" xfId="0" applyFont="1" applyBorder="1" applyAlignment="1">
      <alignment vertical="center"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left" vertical="center"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4" fontId="8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/>
    </xf>
    <xf numFmtId="2" fontId="8" fillId="0" borderId="9" xfId="0" applyNumberFormat="1" applyFont="1" applyFill="1" applyBorder="1" applyAlignment="1" applyProtection="1">
      <alignment horizontal="center"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>
      <alignment horizontal="right" vertical="center" wrapText="1"/>
    </xf>
    <xf numFmtId="2" fontId="7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21.75" customHeight="1">
      <c r="A1" s="106" t="s">
        <v>0</v>
      </c>
    </row>
    <row r="2" ht="93" customHeight="1">
      <c r="A2" s="107" t="s">
        <v>1</v>
      </c>
    </row>
    <row r="3" spans="1:16" ht="93.75" customHeight="1">
      <c r="A3" s="108"/>
      <c r="N3" s="1"/>
      <c r="O3" s="1"/>
      <c r="P3" s="112"/>
    </row>
    <row r="4" spans="1:14" ht="81.75" customHeight="1">
      <c r="A4" s="109" t="s">
        <v>2</v>
      </c>
      <c r="K4" s="1"/>
      <c r="L4" s="1"/>
      <c r="M4" s="1"/>
      <c r="N4" s="1"/>
    </row>
    <row r="5" ht="81.75" customHeight="1">
      <c r="A5" s="110" t="s">
        <v>3</v>
      </c>
    </row>
    <row r="6" ht="70.5" customHeight="1">
      <c r="A6" s="110" t="s">
        <v>4</v>
      </c>
    </row>
    <row r="7" ht="12.75" customHeight="1">
      <c r="A7" s="111"/>
    </row>
    <row r="8" ht="12.75" customHeight="1">
      <c r="A8" s="111"/>
    </row>
    <row r="9" ht="12.75" customHeight="1">
      <c r="A9" s="111"/>
    </row>
    <row r="10" ht="12.75" customHeight="1">
      <c r="A10" s="111"/>
    </row>
    <row r="11" ht="12.75" customHeight="1">
      <c r="A11" s="111"/>
    </row>
    <row r="12" ht="12.75" customHeight="1">
      <c r="A12" s="111"/>
    </row>
    <row r="13" ht="12.75" customHeight="1">
      <c r="A13" s="111"/>
    </row>
    <row r="14" ht="12.75" customHeight="1">
      <c r="A14" s="111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6">
      <selection activeCell="D20" sqref="D20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6"/>
      <c r="B1" s="27"/>
      <c r="C1" s="27"/>
      <c r="D1" s="27"/>
      <c r="E1" s="27"/>
      <c r="F1" s="28"/>
    </row>
    <row r="2" spans="1:6" ht="22.5" customHeight="1">
      <c r="A2" s="29" t="s">
        <v>218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6</v>
      </c>
    </row>
    <row r="4" spans="1:6" ht="19.5" customHeight="1">
      <c r="A4" s="35" t="s">
        <v>7</v>
      </c>
      <c r="B4" s="35"/>
      <c r="C4" s="35" t="s">
        <v>8</v>
      </c>
      <c r="D4" s="35"/>
      <c r="E4" s="35"/>
      <c r="F4" s="35"/>
    </row>
    <row r="5" spans="1:6" ht="19.5" customHeight="1">
      <c r="A5" s="35" t="s">
        <v>9</v>
      </c>
      <c r="B5" s="35" t="s">
        <v>10</v>
      </c>
      <c r="C5" s="35" t="s">
        <v>11</v>
      </c>
      <c r="D5" s="36" t="s">
        <v>10</v>
      </c>
      <c r="E5" s="35" t="s">
        <v>12</v>
      </c>
      <c r="F5" s="35" t="s">
        <v>10</v>
      </c>
    </row>
    <row r="6" spans="1:6" ht="19.5" customHeight="1">
      <c r="A6" s="37" t="s">
        <v>219</v>
      </c>
      <c r="B6" s="38"/>
      <c r="C6" s="39" t="s">
        <v>220</v>
      </c>
      <c r="D6" s="40"/>
      <c r="E6" s="41" t="s">
        <v>221</v>
      </c>
      <c r="F6" s="40"/>
    </row>
    <row r="7" spans="1:6" ht="19.5" customHeight="1">
      <c r="A7" s="42"/>
      <c r="B7" s="38"/>
      <c r="C7" s="39" t="s">
        <v>222</v>
      </c>
      <c r="D7" s="40"/>
      <c r="E7" s="43" t="s">
        <v>223</v>
      </c>
      <c r="F7" s="40"/>
    </row>
    <row r="8" spans="1:8" ht="19.5" customHeight="1">
      <c r="A8" s="42"/>
      <c r="B8" s="38"/>
      <c r="C8" s="39" t="s">
        <v>224</v>
      </c>
      <c r="D8" s="40"/>
      <c r="E8" s="43" t="s">
        <v>225</v>
      </c>
      <c r="F8" s="40"/>
      <c r="H8" s="1"/>
    </row>
    <row r="9" spans="1:6" ht="19.5" customHeight="1">
      <c r="A9" s="37"/>
      <c r="B9" s="38"/>
      <c r="C9" s="39" t="s">
        <v>226</v>
      </c>
      <c r="D9" s="40"/>
      <c r="E9" s="43" t="s">
        <v>227</v>
      </c>
      <c r="F9" s="40"/>
    </row>
    <row r="10" spans="1:7" ht="19.5" customHeight="1">
      <c r="A10" s="37"/>
      <c r="B10" s="38"/>
      <c r="C10" s="39" t="s">
        <v>228</v>
      </c>
      <c r="D10" s="40"/>
      <c r="E10" s="43" t="s">
        <v>229</v>
      </c>
      <c r="F10" s="40"/>
      <c r="G10" s="1"/>
    </row>
    <row r="11" spans="1:7" ht="19.5" customHeight="1">
      <c r="A11" s="42"/>
      <c r="B11" s="38"/>
      <c r="C11" s="39" t="s">
        <v>230</v>
      </c>
      <c r="D11" s="40"/>
      <c r="E11" s="43" t="s">
        <v>231</v>
      </c>
      <c r="F11" s="40">
        <v>419.4</v>
      </c>
      <c r="G11" s="1"/>
    </row>
    <row r="12" spans="1:7" ht="19.5" customHeight="1">
      <c r="A12" s="42"/>
      <c r="B12" s="38"/>
      <c r="C12" s="39" t="s">
        <v>232</v>
      </c>
      <c r="D12" s="40"/>
      <c r="E12" s="43" t="s">
        <v>223</v>
      </c>
      <c r="F12" s="40"/>
      <c r="G12" s="1"/>
    </row>
    <row r="13" spans="1:7" ht="19.5" customHeight="1">
      <c r="A13" s="44"/>
      <c r="B13" s="38"/>
      <c r="C13" s="39" t="s">
        <v>233</v>
      </c>
      <c r="D13" s="40"/>
      <c r="E13" s="43" t="s">
        <v>225</v>
      </c>
      <c r="F13" s="40">
        <v>419.4</v>
      </c>
      <c r="G13" s="1"/>
    </row>
    <row r="14" spans="1:6" ht="19.5" customHeight="1">
      <c r="A14" s="44"/>
      <c r="B14" s="38"/>
      <c r="C14" s="39" t="s">
        <v>234</v>
      </c>
      <c r="D14" s="40"/>
      <c r="E14" s="43" t="s">
        <v>227</v>
      </c>
      <c r="F14" s="40"/>
    </row>
    <row r="15" spans="1:6" ht="19.5" customHeight="1">
      <c r="A15" s="44"/>
      <c r="B15" s="38"/>
      <c r="C15" s="39" t="s">
        <v>235</v>
      </c>
      <c r="D15" s="40"/>
      <c r="E15" s="43" t="s">
        <v>236</v>
      </c>
      <c r="F15" s="40"/>
    </row>
    <row r="16" spans="1:8" ht="19.5" customHeight="1">
      <c r="A16" s="45"/>
      <c r="B16" s="46"/>
      <c r="C16" s="39" t="s">
        <v>237</v>
      </c>
      <c r="D16" s="40">
        <v>419.4</v>
      </c>
      <c r="E16" s="43" t="s">
        <v>238</v>
      </c>
      <c r="F16" s="40"/>
      <c r="H16" s="1"/>
    </row>
    <row r="17" spans="1:6" ht="19.5" customHeight="1">
      <c r="A17" s="47"/>
      <c r="B17" s="46"/>
      <c r="C17" s="39" t="s">
        <v>239</v>
      </c>
      <c r="D17" s="40"/>
      <c r="E17" s="43" t="s">
        <v>240</v>
      </c>
      <c r="F17" s="40"/>
    </row>
    <row r="18" spans="1:6" ht="19.5" customHeight="1">
      <c r="A18" s="47"/>
      <c r="B18" s="46"/>
      <c r="C18" s="39" t="s">
        <v>241</v>
      </c>
      <c r="D18" s="40"/>
      <c r="E18" s="43" t="s">
        <v>242</v>
      </c>
      <c r="F18" s="40"/>
    </row>
    <row r="19" spans="1:6" ht="19.5" customHeight="1">
      <c r="A19" s="44"/>
      <c r="B19" s="46"/>
      <c r="C19" s="39" t="s">
        <v>243</v>
      </c>
      <c r="D19" s="40"/>
      <c r="E19" s="43" t="s">
        <v>244</v>
      </c>
      <c r="F19" s="40"/>
    </row>
    <row r="20" spans="1:6" ht="19.5" customHeight="1">
      <c r="A20" s="44"/>
      <c r="B20" s="38"/>
      <c r="C20" s="39" t="s">
        <v>245</v>
      </c>
      <c r="D20" s="40"/>
      <c r="E20" s="43" t="s">
        <v>229</v>
      </c>
      <c r="F20" s="40"/>
    </row>
    <row r="21" spans="1:6" ht="19.5" customHeight="1">
      <c r="A21" s="45"/>
      <c r="B21" s="38"/>
      <c r="C21" s="47"/>
      <c r="D21" s="40"/>
      <c r="E21" s="43" t="s">
        <v>246</v>
      </c>
      <c r="F21" s="40"/>
    </row>
    <row r="22" spans="1:6" ht="19.5" customHeight="1">
      <c r="A22" s="47"/>
      <c r="B22" s="38"/>
      <c r="C22" s="47"/>
      <c r="D22" s="40"/>
      <c r="E22" s="48" t="s">
        <v>247</v>
      </c>
      <c r="F22" s="40"/>
    </row>
    <row r="23" spans="1:6" ht="19.5" customHeight="1">
      <c r="A23" s="47"/>
      <c r="B23" s="38"/>
      <c r="C23" s="47"/>
      <c r="D23" s="40"/>
      <c r="E23" s="48" t="s">
        <v>248</v>
      </c>
      <c r="F23" s="40"/>
    </row>
    <row r="24" spans="1:6" ht="19.5" customHeight="1">
      <c r="A24" s="47"/>
      <c r="B24" s="38"/>
      <c r="C24" s="39"/>
      <c r="D24" s="49"/>
      <c r="E24" s="48" t="s">
        <v>249</v>
      </c>
      <c r="F24" s="40"/>
    </row>
    <row r="25" spans="1:6" ht="19.5" customHeight="1">
      <c r="A25" s="47"/>
      <c r="B25" s="38"/>
      <c r="C25" s="39"/>
      <c r="D25" s="49"/>
      <c r="E25" s="37"/>
      <c r="F25" s="50"/>
    </row>
    <row r="26" spans="1:6" ht="19.5" customHeight="1">
      <c r="A26" s="36" t="s">
        <v>80</v>
      </c>
      <c r="B26" s="46">
        <f>SUM(B6,B9,B10,B12,B13,B14,B15)</f>
        <v>0</v>
      </c>
      <c r="C26" s="36" t="s">
        <v>81</v>
      </c>
      <c r="D26" s="49">
        <f>SUM(D6:D20)</f>
        <v>419.4</v>
      </c>
      <c r="E26" s="36" t="s">
        <v>81</v>
      </c>
      <c r="F26" s="50">
        <f>SUM(F6,F11,F21,F22,F23)</f>
        <v>419.4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horizontalDpi="600" verticalDpi="6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1" width="13.16015625" style="0" customWidth="1"/>
    <col min="2" max="2" width="50.83203125" style="0" customWidth="1"/>
    <col min="3" max="3" width="23.5" style="0" customWidth="1"/>
    <col min="4" max="4" width="70.83203125" style="0" customWidth="1"/>
  </cols>
  <sheetData>
    <row r="1" ht="18" customHeight="1">
      <c r="A1" s="1"/>
    </row>
    <row r="2" spans="1:4" ht="18" customHeight="1">
      <c r="A2" s="2" t="s">
        <v>250</v>
      </c>
      <c r="B2" s="2"/>
      <c r="C2" s="2"/>
      <c r="D2" s="2"/>
    </row>
    <row r="3" ht="18" customHeight="1">
      <c r="D3" s="12" t="s">
        <v>6</v>
      </c>
    </row>
    <row r="4" spans="1:4" ht="19.5" customHeight="1">
      <c r="A4" s="7" t="s">
        <v>92</v>
      </c>
      <c r="B4" s="18" t="s">
        <v>251</v>
      </c>
      <c r="C4" s="7" t="s">
        <v>252</v>
      </c>
      <c r="D4" s="7" t="s">
        <v>253</v>
      </c>
    </row>
    <row r="5" spans="1:4" ht="19.5" customHeight="1">
      <c r="A5" s="8" t="s">
        <v>107</v>
      </c>
      <c r="B5" s="8" t="s">
        <v>107</v>
      </c>
      <c r="C5" s="8">
        <v>1</v>
      </c>
      <c r="D5" s="9" t="s">
        <v>107</v>
      </c>
    </row>
    <row r="6" spans="1:4" ht="19.5" customHeight="1">
      <c r="A6" s="8">
        <v>301001</v>
      </c>
      <c r="B6" s="8" t="s">
        <v>135</v>
      </c>
      <c r="C6" s="17">
        <v>10</v>
      </c>
      <c r="D6" s="8" t="s">
        <v>135</v>
      </c>
    </row>
    <row r="7" spans="1:4" ht="19.5" customHeight="1">
      <c r="A7" s="8">
        <v>301001</v>
      </c>
      <c r="B7" s="8" t="s">
        <v>138</v>
      </c>
      <c r="C7" s="17">
        <v>50</v>
      </c>
      <c r="D7" s="8" t="s">
        <v>138</v>
      </c>
    </row>
    <row r="8" spans="1:4" ht="19.5" customHeight="1">
      <c r="A8" s="8">
        <v>301001</v>
      </c>
      <c r="B8" s="19" t="s">
        <v>141</v>
      </c>
      <c r="C8" s="11">
        <v>16</v>
      </c>
      <c r="D8" s="19" t="s">
        <v>141</v>
      </c>
    </row>
    <row r="9" spans="1:4" ht="19.5" customHeight="1">
      <c r="A9" s="8">
        <v>301001</v>
      </c>
      <c r="B9" s="13" t="s">
        <v>144</v>
      </c>
      <c r="C9" s="20">
        <v>105.8</v>
      </c>
      <c r="D9" s="13" t="s">
        <v>254</v>
      </c>
    </row>
    <row r="10" spans="1:4" ht="19.5" customHeight="1">
      <c r="A10" s="8">
        <v>301001</v>
      </c>
      <c r="B10" s="21" t="s">
        <v>149</v>
      </c>
      <c r="C10" s="20">
        <v>3.6</v>
      </c>
      <c r="D10" s="21" t="s">
        <v>149</v>
      </c>
    </row>
    <row r="11" spans="1:4" ht="19.5" customHeight="1">
      <c r="A11" s="8">
        <v>301001</v>
      </c>
      <c r="B11" s="21" t="s">
        <v>154</v>
      </c>
      <c r="C11" s="20">
        <v>0.2</v>
      </c>
      <c r="D11" s="21" t="s">
        <v>154</v>
      </c>
    </row>
    <row r="12" spans="1:4" ht="19.5" customHeight="1">
      <c r="A12" s="8">
        <v>301001</v>
      </c>
      <c r="B12" s="21" t="s">
        <v>157</v>
      </c>
      <c r="C12" s="20">
        <v>10.5</v>
      </c>
      <c r="D12" s="21" t="s">
        <v>157</v>
      </c>
    </row>
    <row r="13" spans="1:4" ht="19.5" customHeight="1">
      <c r="A13" s="8">
        <v>301001</v>
      </c>
      <c r="B13" s="19" t="s">
        <v>162</v>
      </c>
      <c r="C13" s="22">
        <v>9.1</v>
      </c>
      <c r="D13" s="19" t="s">
        <v>162</v>
      </c>
    </row>
    <row r="14" spans="1:4" ht="19.5" customHeight="1">
      <c r="A14" s="8">
        <v>301001</v>
      </c>
      <c r="B14" s="19" t="s">
        <v>167</v>
      </c>
      <c r="C14" s="22">
        <v>150</v>
      </c>
      <c r="D14" s="19" t="s">
        <v>167</v>
      </c>
    </row>
    <row r="15" spans="1:4" ht="19.5" customHeight="1">
      <c r="A15" s="8"/>
      <c r="B15" s="19"/>
      <c r="C15" s="22"/>
      <c r="D15" s="19"/>
    </row>
    <row r="16" spans="1:4" ht="19.5" customHeight="1">
      <c r="A16" s="8">
        <v>301001</v>
      </c>
      <c r="B16" s="14" t="s">
        <v>255</v>
      </c>
      <c r="C16" s="17">
        <v>419.4</v>
      </c>
      <c r="D16" s="9" t="s">
        <v>256</v>
      </c>
    </row>
    <row r="17" spans="1:4" ht="19.5" customHeight="1">
      <c r="A17" s="8"/>
      <c r="B17" s="14"/>
      <c r="C17" s="23"/>
      <c r="D17" s="24"/>
    </row>
    <row r="18" spans="1:4" ht="19.5" customHeight="1">
      <c r="A18" s="8">
        <v>301001</v>
      </c>
      <c r="B18" s="14" t="s">
        <v>257</v>
      </c>
      <c r="C18" s="23">
        <v>7</v>
      </c>
      <c r="D18" s="14" t="s">
        <v>257</v>
      </c>
    </row>
    <row r="19" spans="1:4" ht="19.5" customHeight="1">
      <c r="A19" s="8">
        <v>301001</v>
      </c>
      <c r="B19" s="14" t="s">
        <v>258</v>
      </c>
      <c r="C19" s="20">
        <v>22</v>
      </c>
      <c r="D19" s="14" t="s">
        <v>258</v>
      </c>
    </row>
    <row r="20" spans="1:4" ht="19.5" customHeight="1">
      <c r="A20" s="8">
        <v>301001</v>
      </c>
      <c r="B20" s="14" t="s">
        <v>259</v>
      </c>
      <c r="C20" s="20">
        <v>25.2</v>
      </c>
      <c r="D20" s="14" t="s">
        <v>259</v>
      </c>
    </row>
    <row r="21" spans="1:4" ht="19.5" customHeight="1">
      <c r="A21" s="8">
        <v>301001</v>
      </c>
      <c r="B21" s="14" t="s">
        <v>260</v>
      </c>
      <c r="C21" s="20">
        <v>31</v>
      </c>
      <c r="D21" s="14" t="s">
        <v>260</v>
      </c>
    </row>
    <row r="22" spans="1:4" ht="19.5" customHeight="1">
      <c r="A22" s="8">
        <v>301001</v>
      </c>
      <c r="B22" s="14" t="s">
        <v>255</v>
      </c>
      <c r="C22" s="17">
        <v>50</v>
      </c>
      <c r="D22" s="14" t="s">
        <v>261</v>
      </c>
    </row>
    <row r="23" spans="1:4" ht="19.5" customHeight="1">
      <c r="A23" s="8">
        <v>301001</v>
      </c>
      <c r="B23" s="19" t="s">
        <v>262</v>
      </c>
      <c r="C23" s="22">
        <v>6</v>
      </c>
      <c r="D23" s="19" t="s">
        <v>262</v>
      </c>
    </row>
    <row r="24" spans="1:4" ht="19.5" customHeight="1">
      <c r="A24" s="25" t="s">
        <v>263</v>
      </c>
      <c r="B24" s="25" t="s">
        <v>264</v>
      </c>
      <c r="C24" s="11">
        <v>3</v>
      </c>
      <c r="D24" s="25" t="s">
        <v>264</v>
      </c>
    </row>
    <row r="25" spans="1:4" ht="12.75" customHeight="1">
      <c r="A25" s="1"/>
      <c r="B25" s="1"/>
      <c r="C25" s="1"/>
      <c r="D25" s="1"/>
    </row>
    <row r="26" spans="1:4" ht="12.75" customHeight="1">
      <c r="A26" s="1"/>
      <c r="B26" s="1"/>
      <c r="C26" s="1"/>
      <c r="D26" s="1"/>
    </row>
    <row r="27" spans="1:4" ht="12.75" customHeight="1">
      <c r="A27" s="1"/>
      <c r="B27" s="1"/>
      <c r="C27" s="1"/>
      <c r="D27" s="1"/>
    </row>
    <row r="28" spans="1:4" ht="12.75" customHeight="1">
      <c r="A28" s="1"/>
      <c r="B28" s="1"/>
      <c r="C28" s="1"/>
      <c r="D28" s="1"/>
    </row>
    <row r="29" spans="1:4" ht="12.75" customHeight="1">
      <c r="A29" s="1"/>
      <c r="B29" s="1"/>
      <c r="C29" s="1"/>
      <c r="D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  <row r="32" spans="1:3" ht="12.75" customHeight="1">
      <c r="A32" s="1"/>
      <c r="B32" s="1"/>
      <c r="C32" s="1"/>
    </row>
    <row r="33" spans="1:2" ht="12.75" customHeight="1">
      <c r="A33" s="1"/>
      <c r="B33" s="1"/>
    </row>
    <row r="34" spans="1:3" ht="12.75" customHeight="1">
      <c r="A34" s="1"/>
      <c r="B34" s="1"/>
      <c r="C34" s="1"/>
    </row>
    <row r="35" spans="1:3" ht="12.75" customHeight="1">
      <c r="A35" s="1"/>
      <c r="B35" s="1"/>
      <c r="C35" s="1"/>
    </row>
    <row r="36" ht="12.75" customHeight="1">
      <c r="B36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4" sqref="A4:L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2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15"/>
    </row>
    <row r="3" ht="26.25" customHeight="1">
      <c r="L3" s="12" t="s">
        <v>6</v>
      </c>
    </row>
    <row r="4" spans="1:12" ht="34.5" customHeight="1">
      <c r="A4" s="6" t="s">
        <v>266</v>
      </c>
      <c r="B4" s="6"/>
      <c r="C4" s="6"/>
      <c r="D4" s="6" t="s">
        <v>92</v>
      </c>
      <c r="E4" s="6" t="s">
        <v>267</v>
      </c>
      <c r="F4" s="6" t="s">
        <v>268</v>
      </c>
      <c r="G4" s="6" t="s">
        <v>269</v>
      </c>
      <c r="H4" s="6" t="s">
        <v>270</v>
      </c>
      <c r="I4" s="6" t="s">
        <v>169</v>
      </c>
      <c r="J4" s="6"/>
      <c r="K4" s="6" t="s">
        <v>271</v>
      </c>
      <c r="L4" s="5" t="s">
        <v>272</v>
      </c>
    </row>
    <row r="5" spans="1:12" ht="34.5" customHeight="1">
      <c r="A5" s="7" t="s">
        <v>273</v>
      </c>
      <c r="B5" s="7" t="s">
        <v>274</v>
      </c>
      <c r="C5" s="7" t="s">
        <v>275</v>
      </c>
      <c r="D5" s="6"/>
      <c r="E5" s="6"/>
      <c r="F5" s="6"/>
      <c r="G5" s="6"/>
      <c r="H5" s="6"/>
      <c r="I5" s="6" t="s">
        <v>273</v>
      </c>
      <c r="J5" s="6" t="s">
        <v>274</v>
      </c>
      <c r="K5" s="6"/>
      <c r="L5" s="5"/>
    </row>
    <row r="6" spans="1:12" ht="34.5" customHeight="1">
      <c r="A6" s="8" t="s">
        <v>107</v>
      </c>
      <c r="B6" s="8" t="s">
        <v>107</v>
      </c>
      <c r="C6" s="8" t="s">
        <v>107</v>
      </c>
      <c r="D6" s="8" t="s">
        <v>107</v>
      </c>
      <c r="E6" s="8" t="s">
        <v>107</v>
      </c>
      <c r="F6" s="8" t="s">
        <v>107</v>
      </c>
      <c r="G6" s="8" t="s">
        <v>107</v>
      </c>
      <c r="H6" s="8">
        <v>1</v>
      </c>
      <c r="I6" s="8" t="s">
        <v>107</v>
      </c>
      <c r="J6" s="8" t="s">
        <v>107</v>
      </c>
      <c r="K6" s="8">
        <v>2</v>
      </c>
      <c r="L6" s="8" t="s">
        <v>107</v>
      </c>
    </row>
    <row r="7" spans="1:12" ht="34.5" customHeight="1">
      <c r="A7" s="13" t="s">
        <v>276</v>
      </c>
      <c r="B7" s="13" t="s">
        <v>277</v>
      </c>
      <c r="C7" s="13" t="s">
        <v>278</v>
      </c>
      <c r="D7" s="13" t="s">
        <v>108</v>
      </c>
      <c r="E7" s="14" t="s">
        <v>279</v>
      </c>
      <c r="F7" s="14" t="s">
        <v>280</v>
      </c>
      <c r="G7" s="14" t="s">
        <v>281</v>
      </c>
      <c r="H7" s="8">
        <v>8</v>
      </c>
      <c r="I7" s="8">
        <v>310</v>
      </c>
      <c r="J7" s="16" t="s">
        <v>277</v>
      </c>
      <c r="K7" s="17">
        <v>4</v>
      </c>
      <c r="L7" s="8"/>
    </row>
    <row r="8" spans="1:12" ht="34.5" customHeight="1">
      <c r="A8" s="13" t="s">
        <v>276</v>
      </c>
      <c r="B8" s="13" t="s">
        <v>277</v>
      </c>
      <c r="C8" s="13" t="s">
        <v>278</v>
      </c>
      <c r="D8" s="13" t="s">
        <v>108</v>
      </c>
      <c r="E8" s="14" t="s">
        <v>282</v>
      </c>
      <c r="F8" s="14" t="s">
        <v>282</v>
      </c>
      <c r="G8" s="14" t="s">
        <v>281</v>
      </c>
      <c r="H8" s="8">
        <v>4</v>
      </c>
      <c r="I8" s="8">
        <v>310</v>
      </c>
      <c r="J8" s="16" t="s">
        <v>277</v>
      </c>
      <c r="K8" s="17">
        <v>1.8</v>
      </c>
      <c r="L8" s="8"/>
    </row>
    <row r="9" spans="1:12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3" ht="12.75" customHeight="1">
      <c r="A11" s="1"/>
      <c r="B11" s="1"/>
      <c r="C11" s="1"/>
      <c r="D11" s="1"/>
      <c r="H11" s="1"/>
      <c r="I11" s="1"/>
      <c r="J11" s="1"/>
      <c r="K11" s="1"/>
      <c r="M11" s="1"/>
    </row>
    <row r="12" spans="1:13" ht="12.75" customHeight="1">
      <c r="A12" s="1"/>
      <c r="B12" s="1"/>
      <c r="C12" s="1"/>
      <c r="D12" s="1"/>
      <c r="H12" s="1"/>
      <c r="I12" s="1"/>
      <c r="J12" s="1"/>
      <c r="K12" s="1"/>
      <c r="M12" s="1"/>
    </row>
    <row r="13" spans="1:13" ht="12.75" customHeight="1">
      <c r="A13" s="1"/>
      <c r="B13" s="1"/>
      <c r="C13" s="1"/>
      <c r="D13" s="1"/>
      <c r="G13" s="1"/>
      <c r="H13" s="1"/>
      <c r="I13" s="1"/>
      <c r="J13" s="1"/>
      <c r="K13" s="1"/>
      <c r="M13" s="1"/>
    </row>
    <row r="14" spans="1:13" ht="12.75" customHeight="1">
      <c r="A14" s="1"/>
      <c r="B14" s="1"/>
      <c r="C14" s="1"/>
      <c r="D14" s="1"/>
      <c r="G14" s="1"/>
      <c r="H14" s="1"/>
      <c r="I14" s="1"/>
      <c r="J14" s="1"/>
      <c r="K14" s="1"/>
      <c r="M14" s="1"/>
    </row>
    <row r="15" spans="2:12" ht="12.75" customHeight="1">
      <c r="B15" s="1"/>
      <c r="C15" s="1"/>
      <c r="D15" s="1"/>
      <c r="G15" s="1"/>
      <c r="H15" s="1"/>
      <c r="I15" s="1"/>
      <c r="J15" s="1"/>
      <c r="K15" s="1"/>
      <c r="L15" s="1"/>
    </row>
    <row r="16" spans="3:12" ht="12.75" customHeight="1">
      <c r="C16" s="1"/>
      <c r="D16" s="1"/>
      <c r="G16" s="1"/>
      <c r="H16" s="1"/>
      <c r="I16" s="1"/>
      <c r="J16" s="1"/>
      <c r="K16" s="1"/>
      <c r="L16" s="1"/>
    </row>
    <row r="17" spans="3:11" ht="12.75" customHeight="1">
      <c r="C17" s="1"/>
      <c r="D17" s="1"/>
      <c r="G17" s="1"/>
      <c r="I17" s="1"/>
      <c r="K17" s="1"/>
    </row>
    <row r="18" ht="12.75" customHeight="1">
      <c r="K18" s="1"/>
    </row>
    <row r="19" ht="12.75" customHeight="1">
      <c r="K19" s="1"/>
    </row>
    <row r="20" ht="12.75" customHeight="1">
      <c r="K20" s="1"/>
    </row>
    <row r="21" ht="12.75" customHeight="1">
      <c r="K21" s="1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22.83203125" style="0" customWidth="1"/>
    <col min="2" max="2" width="22.33203125" style="0" customWidth="1"/>
    <col min="3" max="3" width="11.83203125" style="0" customWidth="1"/>
    <col min="4" max="4" width="13.5" style="0" customWidth="1"/>
    <col min="5" max="5" width="11.83203125" style="0" customWidth="1"/>
    <col min="6" max="6" width="13.66015625" style="0" customWidth="1"/>
    <col min="7" max="8" width="11.83203125" style="0" customWidth="1"/>
    <col min="9" max="9" width="12.5" style="0" customWidth="1"/>
    <col min="10" max="10" width="12.33203125" style="0" customWidth="1"/>
    <col min="11" max="11" width="13" style="0" customWidth="1"/>
  </cols>
  <sheetData>
    <row r="1" ht="30" customHeight="1">
      <c r="A1" s="1"/>
    </row>
    <row r="2" spans="1:11" ht="28.5" customHeight="1">
      <c r="A2" s="2" t="s">
        <v>283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2" t="s">
        <v>6</v>
      </c>
    </row>
    <row r="4" spans="1:11" ht="30" customHeight="1">
      <c r="A4" s="5" t="s">
        <v>92</v>
      </c>
      <c r="B4" s="5" t="s">
        <v>93</v>
      </c>
      <c r="C4" s="5" t="s">
        <v>97</v>
      </c>
      <c r="D4" s="6" t="s">
        <v>284</v>
      </c>
      <c r="E4" s="6"/>
      <c r="F4" s="6"/>
      <c r="G4" s="6"/>
      <c r="H4" s="6"/>
      <c r="I4" s="6"/>
      <c r="J4" s="6" t="s">
        <v>193</v>
      </c>
      <c r="K4" s="6" t="s">
        <v>194</v>
      </c>
    </row>
    <row r="5" spans="1:11" ht="30" customHeight="1">
      <c r="A5" s="5"/>
      <c r="B5" s="5"/>
      <c r="C5" s="5"/>
      <c r="D5" s="6" t="s">
        <v>105</v>
      </c>
      <c r="E5" s="6" t="s">
        <v>285</v>
      </c>
      <c r="F5" s="6" t="s">
        <v>195</v>
      </c>
      <c r="G5" s="6" t="s">
        <v>286</v>
      </c>
      <c r="H5" s="6"/>
      <c r="I5" s="6"/>
      <c r="J5" s="6"/>
      <c r="K5" s="6"/>
    </row>
    <row r="6" spans="1:11" ht="49.5" customHeight="1">
      <c r="A6" s="5"/>
      <c r="B6" s="5"/>
      <c r="C6" s="5"/>
      <c r="D6" s="6"/>
      <c r="E6" s="6"/>
      <c r="F6" s="6"/>
      <c r="G6" s="7" t="s">
        <v>105</v>
      </c>
      <c r="H6" s="7" t="s">
        <v>287</v>
      </c>
      <c r="I6" s="7" t="s">
        <v>202</v>
      </c>
      <c r="J6" s="6"/>
      <c r="K6" s="6"/>
    </row>
    <row r="7" spans="1:11" ht="49.5" customHeight="1">
      <c r="A7" s="8" t="s">
        <v>107</v>
      </c>
      <c r="B7" s="8" t="s">
        <v>107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49.5" customHeight="1">
      <c r="A8" s="10" t="s">
        <v>263</v>
      </c>
      <c r="B8" s="10" t="s">
        <v>109</v>
      </c>
      <c r="C8" s="11">
        <v>29</v>
      </c>
      <c r="D8" s="11">
        <v>8</v>
      </c>
      <c r="E8" s="11"/>
      <c r="F8" s="11">
        <v>4</v>
      </c>
      <c r="G8" s="11">
        <v>4</v>
      </c>
      <c r="H8" s="11"/>
      <c r="I8" s="11">
        <v>4</v>
      </c>
      <c r="J8" s="11">
        <v>6</v>
      </c>
      <c r="K8" s="11">
        <v>15</v>
      </c>
    </row>
    <row r="9" ht="30" customHeight="1"/>
    <row r="10" ht="30" customHeight="1"/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customHeight="1">
      <c r="B15" s="1"/>
      <c r="D15" s="1"/>
      <c r="E15" s="1"/>
      <c r="F15" s="1"/>
      <c r="G15" s="1"/>
      <c r="H15" s="1"/>
      <c r="I15" s="1"/>
      <c r="J15" s="1"/>
      <c r="K15" s="1"/>
    </row>
    <row r="16" spans="2:11" ht="12.75" customHeight="1">
      <c r="B16" s="1"/>
      <c r="C16" s="1"/>
      <c r="E16" s="1"/>
      <c r="F16" s="1"/>
      <c r="G16" s="1"/>
      <c r="H16" s="1"/>
      <c r="I16" s="1"/>
      <c r="J16" s="1"/>
      <c r="K16" s="1"/>
    </row>
    <row r="17" spans="5:11" ht="12.75" customHeight="1">
      <c r="E17" s="1"/>
      <c r="F17" s="1"/>
      <c r="G17" s="1"/>
      <c r="H17" s="1"/>
      <c r="I17" s="1"/>
      <c r="J17" s="1"/>
      <c r="K17" s="1"/>
    </row>
    <row r="18" spans="6:11" ht="12.75" customHeight="1">
      <c r="F18" s="1"/>
      <c r="G18" s="1"/>
      <c r="H18" s="1"/>
      <c r="I18" s="1"/>
      <c r="J18" s="1"/>
      <c r="K18" s="1"/>
    </row>
    <row r="19" spans="6:11" ht="12.75" customHeight="1">
      <c r="F19" s="1"/>
      <c r="G19" s="1"/>
      <c r="H19" s="1"/>
      <c r="I19" s="1"/>
      <c r="J19" s="1"/>
      <c r="K19" s="1"/>
    </row>
    <row r="20" spans="7:11" ht="12.75" customHeight="1">
      <c r="G20" s="1"/>
      <c r="H20" s="1"/>
      <c r="K20" s="1"/>
    </row>
    <row r="21" spans="8:11" ht="12.75" customHeight="1">
      <c r="H21" s="1"/>
      <c r="K21" s="1"/>
    </row>
    <row r="22" spans="8:11" ht="12.75" customHeight="1">
      <c r="H22" s="1"/>
      <c r="K22" s="1"/>
    </row>
    <row r="23" spans="9:11" ht="12.75" customHeight="1">
      <c r="I23" s="1"/>
      <c r="K23" s="1"/>
    </row>
    <row r="24" spans="9:10" ht="12.75" customHeight="1">
      <c r="I24" s="1"/>
      <c r="J24" s="1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79" right="0.79" top="1.18" bottom="1.18" header="0.51" footer="0.51"/>
  <pageSetup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B1">
      <selection activeCell="F14" sqref="F14"/>
    </sheetView>
  </sheetViews>
  <sheetFormatPr defaultColWidth="9.16015625" defaultRowHeight="12.75" customHeight="1"/>
  <cols>
    <col min="1" max="1" width="41.33203125" style="0" customWidth="1"/>
    <col min="2" max="2" width="23.33203125" style="0" customWidth="1"/>
    <col min="3" max="3" width="41" style="0" customWidth="1"/>
    <col min="4" max="4" width="28.66015625" style="0" customWidth="1"/>
    <col min="5" max="5" width="59.33203125" style="0" customWidth="1"/>
    <col min="6" max="6" width="24.16015625" style="0" customWidth="1"/>
  </cols>
  <sheetData>
    <row r="1" spans="1:6" ht="22.5" customHeight="1">
      <c r="A1" s="26"/>
      <c r="B1" s="27"/>
      <c r="C1" s="27"/>
      <c r="D1" s="27"/>
      <c r="E1" s="27"/>
      <c r="F1" s="28"/>
    </row>
    <row r="2" spans="1:6" ht="22.5" customHeight="1">
      <c r="A2" s="75" t="s">
        <v>5</v>
      </c>
      <c r="B2" s="76"/>
      <c r="C2" s="76"/>
      <c r="D2" s="76"/>
      <c r="E2" s="76"/>
      <c r="F2" s="76"/>
    </row>
    <row r="3" spans="1:6" ht="22.5" customHeight="1">
      <c r="A3" s="77"/>
      <c r="B3" s="77"/>
      <c r="C3" s="78"/>
      <c r="D3" s="78"/>
      <c r="E3" s="79"/>
      <c r="F3" s="80" t="s">
        <v>6</v>
      </c>
    </row>
    <row r="4" spans="1:6" ht="22.5" customHeight="1">
      <c r="A4" s="81" t="s">
        <v>7</v>
      </c>
      <c r="B4" s="81"/>
      <c r="C4" s="81" t="s">
        <v>8</v>
      </c>
      <c r="D4" s="81"/>
      <c r="E4" s="81"/>
      <c r="F4" s="81"/>
    </row>
    <row r="5" spans="1:6" ht="22.5" customHeight="1">
      <c r="A5" s="81" t="s">
        <v>9</v>
      </c>
      <c r="B5" s="81" t="s">
        <v>10</v>
      </c>
      <c r="C5" s="81" t="s">
        <v>11</v>
      </c>
      <c r="D5" s="82" t="s">
        <v>10</v>
      </c>
      <c r="E5" s="81" t="s">
        <v>12</v>
      </c>
      <c r="F5" s="81" t="s">
        <v>10</v>
      </c>
    </row>
    <row r="6" spans="1:6" ht="22.5" customHeight="1">
      <c r="A6" s="83" t="s">
        <v>13</v>
      </c>
      <c r="B6" s="84">
        <f>SUM(B7,B12,B13,B15,B16,B17)</f>
        <v>596.4</v>
      </c>
      <c r="C6" s="83" t="s">
        <v>13</v>
      </c>
      <c r="D6" s="84">
        <f>SUM(D7:D34)</f>
        <v>1490.6999999999998</v>
      </c>
      <c r="E6" s="85" t="s">
        <v>13</v>
      </c>
      <c r="F6" s="84">
        <f>SUM(F7,F12,F23,F24,F25)</f>
        <v>1490.6999999999998</v>
      </c>
    </row>
    <row r="7" spans="1:6" ht="22.5" customHeight="1">
      <c r="A7" s="86" t="s">
        <v>14</v>
      </c>
      <c r="B7" s="84">
        <v>596.4</v>
      </c>
      <c r="C7" s="85" t="s">
        <v>15</v>
      </c>
      <c r="D7" s="84"/>
      <c r="E7" s="85" t="s">
        <v>16</v>
      </c>
      <c r="F7" s="84">
        <v>571.9</v>
      </c>
    </row>
    <row r="8" spans="1:8" ht="22.5" customHeight="1">
      <c r="A8" s="86" t="s">
        <v>17</v>
      </c>
      <c r="B8" s="84">
        <v>596.4</v>
      </c>
      <c r="C8" s="85" t="s">
        <v>18</v>
      </c>
      <c r="D8" s="84"/>
      <c r="E8" s="85" t="s">
        <v>19</v>
      </c>
      <c r="F8" s="84">
        <v>351.6</v>
      </c>
      <c r="H8" s="1"/>
    </row>
    <row r="9" spans="1:6" ht="22.5" customHeight="1">
      <c r="A9" s="87" t="s">
        <v>20</v>
      </c>
      <c r="B9" s="84">
        <v>36.8</v>
      </c>
      <c r="C9" s="85" t="s">
        <v>21</v>
      </c>
      <c r="D9" s="84"/>
      <c r="E9" s="85" t="s">
        <v>22</v>
      </c>
      <c r="F9" s="84">
        <v>72</v>
      </c>
    </row>
    <row r="10" spans="1:6" ht="22.5" customHeight="1">
      <c r="A10" s="86" t="s">
        <v>23</v>
      </c>
      <c r="B10" s="88"/>
      <c r="C10" s="85" t="s">
        <v>24</v>
      </c>
      <c r="D10" s="84"/>
      <c r="E10" s="85" t="s">
        <v>25</v>
      </c>
      <c r="F10" s="84">
        <v>148.3</v>
      </c>
    </row>
    <row r="11" spans="1:6" ht="22.5" customHeight="1">
      <c r="A11" s="89" t="s">
        <v>26</v>
      </c>
      <c r="B11" s="84"/>
      <c r="C11" s="90" t="s">
        <v>27</v>
      </c>
      <c r="D11" s="84"/>
      <c r="E11" s="85" t="s">
        <v>28</v>
      </c>
      <c r="F11" s="84"/>
    </row>
    <row r="12" spans="1:6" ht="22.5" customHeight="1">
      <c r="A12" s="89" t="s">
        <v>29</v>
      </c>
      <c r="B12" s="91"/>
      <c r="C12" s="90" t="s">
        <v>30</v>
      </c>
      <c r="D12" s="84"/>
      <c r="E12" s="85" t="s">
        <v>31</v>
      </c>
      <c r="F12" s="84">
        <v>918.8</v>
      </c>
    </row>
    <row r="13" spans="1:6" ht="22.5" customHeight="1">
      <c r="A13" s="89" t="s">
        <v>32</v>
      </c>
      <c r="B13" s="88"/>
      <c r="C13" s="90" t="s">
        <v>33</v>
      </c>
      <c r="D13" s="84"/>
      <c r="E13" s="85" t="s">
        <v>19</v>
      </c>
      <c r="F13" s="84"/>
    </row>
    <row r="14" spans="1:6" ht="22.5" customHeight="1">
      <c r="A14" s="89" t="s">
        <v>34</v>
      </c>
      <c r="B14" s="88"/>
      <c r="C14" s="90" t="s">
        <v>35</v>
      </c>
      <c r="D14" s="84">
        <v>1071.3</v>
      </c>
      <c r="E14" s="85" t="s">
        <v>22</v>
      </c>
      <c r="F14" s="84">
        <v>821.3</v>
      </c>
    </row>
    <row r="15" spans="1:6" ht="22.5" customHeight="1">
      <c r="A15" s="89" t="s">
        <v>36</v>
      </c>
      <c r="B15" s="88"/>
      <c r="C15" s="90" t="s">
        <v>37</v>
      </c>
      <c r="D15" s="84"/>
      <c r="E15" s="85" t="s">
        <v>25</v>
      </c>
      <c r="F15" s="84">
        <v>91.7</v>
      </c>
    </row>
    <row r="16" spans="1:6" ht="22.5" customHeight="1">
      <c r="A16" s="92" t="s">
        <v>38</v>
      </c>
      <c r="B16" s="88"/>
      <c r="C16" s="90" t="s">
        <v>39</v>
      </c>
      <c r="D16" s="84"/>
      <c r="E16" s="85" t="s">
        <v>40</v>
      </c>
      <c r="F16" s="84"/>
    </row>
    <row r="17" spans="1:6" ht="22.5" customHeight="1">
      <c r="A17" s="92" t="s">
        <v>41</v>
      </c>
      <c r="B17" s="88"/>
      <c r="C17" s="90" t="s">
        <v>42</v>
      </c>
      <c r="D17" s="84"/>
      <c r="E17" s="85" t="s">
        <v>43</v>
      </c>
      <c r="F17" s="84"/>
    </row>
    <row r="18" spans="1:6" ht="22.5" customHeight="1">
      <c r="A18" s="92" t="s">
        <v>44</v>
      </c>
      <c r="B18" s="93"/>
      <c r="C18" s="90" t="s">
        <v>45</v>
      </c>
      <c r="D18" s="84"/>
      <c r="E18" s="85" t="s">
        <v>46</v>
      </c>
      <c r="F18" s="84"/>
    </row>
    <row r="19" spans="1:6" ht="22.5" customHeight="1">
      <c r="A19" s="94"/>
      <c r="B19" s="95"/>
      <c r="C19" s="85" t="s">
        <v>47</v>
      </c>
      <c r="D19" s="84"/>
      <c r="E19" s="85" t="s">
        <v>48</v>
      </c>
      <c r="F19" s="84"/>
    </row>
    <row r="20" spans="1:6" ht="22.5" customHeight="1">
      <c r="A20" s="94"/>
      <c r="B20" s="93"/>
      <c r="C20" s="85" t="s">
        <v>49</v>
      </c>
      <c r="D20" s="84"/>
      <c r="E20" s="85" t="s">
        <v>50</v>
      </c>
      <c r="F20" s="84"/>
    </row>
    <row r="21" spans="1:6" ht="22.5" customHeight="1">
      <c r="A21" s="96"/>
      <c r="B21" s="93"/>
      <c r="C21" s="85" t="s">
        <v>51</v>
      </c>
      <c r="D21" s="84"/>
      <c r="E21" s="85" t="s">
        <v>52</v>
      </c>
      <c r="F21" s="84">
        <v>5.8</v>
      </c>
    </row>
    <row r="22" spans="1:6" ht="22.5" customHeight="1">
      <c r="A22" s="97"/>
      <c r="B22" s="93"/>
      <c r="C22" s="85" t="s">
        <v>53</v>
      </c>
      <c r="D22" s="84"/>
      <c r="E22" s="85" t="s">
        <v>54</v>
      </c>
      <c r="F22" s="84"/>
    </row>
    <row r="23" spans="1:6" ht="22.5" customHeight="1">
      <c r="A23" s="96"/>
      <c r="B23" s="93"/>
      <c r="C23" s="85" t="s">
        <v>55</v>
      </c>
      <c r="D23" s="84"/>
      <c r="E23" s="98" t="s">
        <v>56</v>
      </c>
      <c r="F23" s="84"/>
    </row>
    <row r="24" spans="1:6" ht="22.5" customHeight="1">
      <c r="A24" s="96"/>
      <c r="B24" s="93"/>
      <c r="C24" s="85" t="s">
        <v>57</v>
      </c>
      <c r="D24" s="84"/>
      <c r="E24" s="98" t="s">
        <v>58</v>
      </c>
      <c r="F24" s="84"/>
    </row>
    <row r="25" spans="1:7" ht="22.5" customHeight="1">
      <c r="A25" s="96"/>
      <c r="B25" s="93"/>
      <c r="C25" s="85" t="s">
        <v>59</v>
      </c>
      <c r="D25" s="84"/>
      <c r="E25" s="98" t="s">
        <v>60</v>
      </c>
      <c r="F25" s="84"/>
      <c r="G25" s="1"/>
    </row>
    <row r="26" spans="1:8" ht="22.5" customHeight="1">
      <c r="A26" s="96"/>
      <c r="B26" s="93"/>
      <c r="C26" s="85" t="s">
        <v>61</v>
      </c>
      <c r="D26" s="84"/>
      <c r="E26" s="98" t="s">
        <v>44</v>
      </c>
      <c r="F26" s="84"/>
      <c r="G26" s="1"/>
      <c r="H26" s="1"/>
    </row>
    <row r="27" spans="1:8" ht="22.5" customHeight="1">
      <c r="A27" s="97"/>
      <c r="B27" s="99"/>
      <c r="C27" s="85" t="s">
        <v>62</v>
      </c>
      <c r="D27" s="84"/>
      <c r="E27" s="85" t="s">
        <v>63</v>
      </c>
      <c r="F27" s="84"/>
      <c r="G27" s="1"/>
      <c r="H27" s="1"/>
    </row>
    <row r="28" spans="1:8" ht="22.5" customHeight="1">
      <c r="A28" s="96"/>
      <c r="B28" s="93"/>
      <c r="C28" s="85" t="s">
        <v>64</v>
      </c>
      <c r="D28" s="84"/>
      <c r="E28" s="85" t="s">
        <v>65</v>
      </c>
      <c r="F28" s="84"/>
      <c r="G28" s="1"/>
      <c r="H28" s="1"/>
    </row>
    <row r="29" spans="1:8" ht="22.5" customHeight="1">
      <c r="A29" s="97"/>
      <c r="B29" s="99"/>
      <c r="C29" s="85" t="s">
        <v>66</v>
      </c>
      <c r="D29" s="84"/>
      <c r="E29" s="85" t="s">
        <v>67</v>
      </c>
      <c r="F29" s="84"/>
      <c r="G29" s="1"/>
      <c r="H29" s="1"/>
    </row>
    <row r="30" spans="1:7" ht="22.5" customHeight="1">
      <c r="A30" s="97"/>
      <c r="B30" s="93"/>
      <c r="C30" s="85" t="s">
        <v>68</v>
      </c>
      <c r="D30" s="84">
        <v>419.4</v>
      </c>
      <c r="E30" s="85" t="s">
        <v>69</v>
      </c>
      <c r="F30" s="84"/>
      <c r="G30" s="1"/>
    </row>
    <row r="31" spans="1:7" ht="22.5" customHeight="1">
      <c r="A31" s="97"/>
      <c r="B31" s="93"/>
      <c r="C31" s="85" t="s">
        <v>70</v>
      </c>
      <c r="D31" s="84"/>
      <c r="E31" s="85" t="s">
        <v>71</v>
      </c>
      <c r="F31" s="84"/>
      <c r="G31" s="1"/>
    </row>
    <row r="32" spans="1:7" ht="22.5" customHeight="1">
      <c r="A32" s="97"/>
      <c r="B32" s="93"/>
      <c r="C32" s="85" t="s">
        <v>72</v>
      </c>
      <c r="D32" s="84"/>
      <c r="E32" s="85" t="s">
        <v>73</v>
      </c>
      <c r="F32" s="84"/>
      <c r="G32" s="1"/>
    </row>
    <row r="33" spans="1:8" ht="22.5" customHeight="1">
      <c r="A33" s="97"/>
      <c r="B33" s="93"/>
      <c r="C33" s="85" t="s">
        <v>74</v>
      </c>
      <c r="D33" s="84"/>
      <c r="E33" s="85" t="s">
        <v>75</v>
      </c>
      <c r="F33" s="84"/>
      <c r="G33" s="1"/>
      <c r="H33" s="1"/>
    </row>
    <row r="34" spans="1:7" ht="22.5" customHeight="1">
      <c r="A34" s="96"/>
      <c r="B34" s="93"/>
      <c r="C34" s="85" t="s">
        <v>76</v>
      </c>
      <c r="D34" s="84"/>
      <c r="E34" s="85" t="s">
        <v>77</v>
      </c>
      <c r="F34" s="84"/>
      <c r="G34" s="1"/>
    </row>
    <row r="35" spans="1:6" ht="22.5" customHeight="1">
      <c r="A35" s="97"/>
      <c r="B35" s="93"/>
      <c r="C35" s="83" t="s">
        <v>44</v>
      </c>
      <c r="D35" s="84"/>
      <c r="E35" s="85" t="s">
        <v>78</v>
      </c>
      <c r="F35" s="84"/>
    </row>
    <row r="36" spans="1:6" ht="22.5" customHeight="1">
      <c r="A36" s="97"/>
      <c r="B36" s="93"/>
      <c r="C36" s="85"/>
      <c r="D36" s="100"/>
      <c r="E36" s="85" t="s">
        <v>79</v>
      </c>
      <c r="F36" s="84"/>
    </row>
    <row r="37" spans="1:6" ht="26.25" customHeight="1">
      <c r="A37" s="97"/>
      <c r="B37" s="93"/>
      <c r="C37" s="85"/>
      <c r="D37" s="100"/>
      <c r="E37" s="85"/>
      <c r="F37" s="100"/>
    </row>
    <row r="38" spans="1:6" ht="22.5" customHeight="1">
      <c r="A38" s="82" t="s">
        <v>80</v>
      </c>
      <c r="B38" s="99">
        <f>SUM(B6,B18)</f>
        <v>596.4</v>
      </c>
      <c r="C38" s="82" t="s">
        <v>81</v>
      </c>
      <c r="D38" s="101">
        <f>SUM(D6,D35)</f>
        <v>1490.6999999999998</v>
      </c>
      <c r="E38" s="82" t="s">
        <v>81</v>
      </c>
      <c r="F38" s="100">
        <f>SUM(F6,F26)</f>
        <v>1490.6999999999998</v>
      </c>
    </row>
    <row r="39" spans="1:6" ht="22.5" customHeight="1">
      <c r="A39" s="87" t="s">
        <v>82</v>
      </c>
      <c r="B39" s="93"/>
      <c r="C39" s="94" t="s">
        <v>83</v>
      </c>
      <c r="D39" s="100">
        <f>SUM(B45)-SUM(D38)-SUM(D40)</f>
        <v>0</v>
      </c>
      <c r="E39" s="94" t="s">
        <v>83</v>
      </c>
      <c r="F39" s="100">
        <f>D39</f>
        <v>0</v>
      </c>
    </row>
    <row r="40" spans="1:6" ht="22.5" customHeight="1">
      <c r="A40" s="87" t="s">
        <v>84</v>
      </c>
      <c r="B40" s="93">
        <v>144.2</v>
      </c>
      <c r="C40" s="83" t="s">
        <v>85</v>
      </c>
      <c r="D40" s="84"/>
      <c r="E40" s="83" t="s">
        <v>85</v>
      </c>
      <c r="F40" s="84"/>
    </row>
    <row r="41" spans="1:6" ht="22.5" customHeight="1">
      <c r="A41" s="87" t="s">
        <v>86</v>
      </c>
      <c r="B41" s="93">
        <v>750.1</v>
      </c>
      <c r="C41" s="102"/>
      <c r="D41" s="100"/>
      <c r="E41" s="97"/>
      <c r="F41" s="100"/>
    </row>
    <row r="42" spans="1:6" ht="22.5" customHeight="1">
      <c r="A42" s="87" t="s">
        <v>87</v>
      </c>
      <c r="B42" s="93">
        <v>750.1</v>
      </c>
      <c r="C42" s="102"/>
      <c r="D42" s="100"/>
      <c r="E42" s="96"/>
      <c r="F42" s="100"/>
    </row>
    <row r="43" spans="1:6" ht="22.5" customHeight="1">
      <c r="A43" s="87" t="s">
        <v>88</v>
      </c>
      <c r="B43" s="103"/>
      <c r="C43" s="102"/>
      <c r="D43" s="104"/>
      <c r="E43" s="97"/>
      <c r="F43" s="100"/>
    </row>
    <row r="44" spans="1:6" ht="21" customHeight="1">
      <c r="A44" s="97"/>
      <c r="B44" s="93"/>
      <c r="C44" s="96"/>
      <c r="D44" s="104"/>
      <c r="E44" s="96"/>
      <c r="F44" s="104"/>
    </row>
    <row r="45" spans="1:6" ht="22.5" customHeight="1">
      <c r="A45" s="81" t="s">
        <v>89</v>
      </c>
      <c r="B45" s="99">
        <f>SUM(B38,B39,B40,B41)</f>
        <v>1490.6999999999998</v>
      </c>
      <c r="C45" s="105" t="s">
        <v>90</v>
      </c>
      <c r="D45" s="104">
        <f>SUM(D38,D39,D40)</f>
        <v>1490.6999999999998</v>
      </c>
      <c r="E45" s="81" t="s">
        <v>90</v>
      </c>
      <c r="F45" s="84">
        <f>SUM(F38,F39,F40)</f>
        <v>1490.6999999999998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B1">
      <selection activeCell="C3" sqref="C3"/>
    </sheetView>
  </sheetViews>
  <sheetFormatPr defaultColWidth="9.16015625" defaultRowHeight="12.75" customHeight="1"/>
  <cols>
    <col min="1" max="1" width="13.66015625" style="0" customWidth="1"/>
    <col min="2" max="2" width="23.8320312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/>
      <c r="B1" s="1"/>
      <c r="C1" s="1"/>
    </row>
    <row r="2" spans="1:16" ht="35.25" customHeight="1">
      <c r="A2" s="72" t="s">
        <v>91</v>
      </c>
      <c r="B2" s="2"/>
      <c r="C2" s="2"/>
      <c r="D2" s="2"/>
      <c r="E2" s="2"/>
      <c r="F2" s="2"/>
      <c r="G2" s="2"/>
      <c r="H2" s="2"/>
      <c r="I2" s="15"/>
      <c r="J2" s="15"/>
      <c r="K2" s="15"/>
      <c r="L2" s="15"/>
      <c r="M2" s="15"/>
      <c r="N2" s="15"/>
      <c r="O2" s="15"/>
      <c r="P2" s="15"/>
    </row>
    <row r="3" ht="21.75" customHeight="1">
      <c r="P3" s="12" t="s">
        <v>6</v>
      </c>
    </row>
    <row r="4" spans="1:16" ht="18" customHeight="1">
      <c r="A4" s="5" t="s">
        <v>92</v>
      </c>
      <c r="B4" s="5" t="s">
        <v>93</v>
      </c>
      <c r="C4" s="5" t="s">
        <v>94</v>
      </c>
      <c r="D4" s="5" t="s">
        <v>95</v>
      </c>
      <c r="E4" s="5"/>
      <c r="F4" s="5"/>
      <c r="G4" s="5"/>
      <c r="H4" s="5"/>
      <c r="I4" s="5"/>
      <c r="J4" s="5"/>
      <c r="K4" s="5"/>
      <c r="L4" s="5"/>
      <c r="M4" s="5"/>
      <c r="N4" s="5"/>
      <c r="O4" s="37"/>
      <c r="P4" s="6" t="s">
        <v>96</v>
      </c>
    </row>
    <row r="5" spans="1:16" ht="22.5" customHeight="1">
      <c r="A5" s="5"/>
      <c r="B5" s="5"/>
      <c r="C5" s="5"/>
      <c r="D5" s="6" t="s">
        <v>97</v>
      </c>
      <c r="E5" s="6" t="s">
        <v>98</v>
      </c>
      <c r="F5" s="6"/>
      <c r="G5" s="6" t="s">
        <v>99</v>
      </c>
      <c r="H5" s="6" t="s">
        <v>100</v>
      </c>
      <c r="I5" s="6" t="s">
        <v>101</v>
      </c>
      <c r="J5" s="6" t="s">
        <v>102</v>
      </c>
      <c r="K5" s="6" t="s">
        <v>103</v>
      </c>
      <c r="L5" s="6" t="s">
        <v>82</v>
      </c>
      <c r="M5" s="6" t="s">
        <v>86</v>
      </c>
      <c r="N5" s="6" t="s">
        <v>84</v>
      </c>
      <c r="O5" s="6" t="s">
        <v>104</v>
      </c>
      <c r="P5" s="6"/>
    </row>
    <row r="6" spans="1:16" ht="39.75" customHeight="1">
      <c r="A6" s="5"/>
      <c r="B6" s="5"/>
      <c r="C6" s="5"/>
      <c r="D6" s="6"/>
      <c r="E6" s="6" t="s">
        <v>105</v>
      </c>
      <c r="F6" s="6" t="s">
        <v>106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0" customHeight="1">
      <c r="A7" s="8" t="s">
        <v>107</v>
      </c>
      <c r="B7" s="8" t="s">
        <v>107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</row>
    <row r="8" spans="1:16" ht="30" customHeight="1">
      <c r="A8" s="74" t="s">
        <v>108</v>
      </c>
      <c r="B8" s="74" t="s">
        <v>109</v>
      </c>
      <c r="C8" s="40">
        <v>1490.7</v>
      </c>
      <c r="D8" s="40">
        <v>596.4</v>
      </c>
      <c r="E8" s="38">
        <v>596.4</v>
      </c>
      <c r="F8" s="38">
        <v>36.8</v>
      </c>
      <c r="G8" s="38"/>
      <c r="H8" s="38"/>
      <c r="I8" s="38"/>
      <c r="J8" s="38"/>
      <c r="K8" s="38"/>
      <c r="L8" s="38"/>
      <c r="M8" s="38">
        <v>750.1</v>
      </c>
      <c r="N8" s="38">
        <v>144.2</v>
      </c>
      <c r="O8" s="38"/>
      <c r="P8" s="40"/>
    </row>
    <row r="9" spans="1:1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 customHeight="1">
      <c r="A11" s="1"/>
      <c r="B11" s="1"/>
      <c r="C11" s="1"/>
      <c r="D11" s="1"/>
      <c r="E11" s="1"/>
      <c r="F11" s="1"/>
      <c r="G11" s="1"/>
      <c r="H11" s="1"/>
      <c r="I11" s="1"/>
      <c r="N11" s="1"/>
      <c r="O11" s="1"/>
      <c r="P11" s="1"/>
    </row>
    <row r="12" spans="1:16" ht="12.75" customHeight="1">
      <c r="A12" s="1"/>
      <c r="D12" s="1"/>
      <c r="E12" s="1"/>
      <c r="F12" s="1"/>
      <c r="G12" s="1"/>
      <c r="N12" s="1"/>
      <c r="O12" s="1"/>
      <c r="P12" s="1"/>
    </row>
    <row r="13" spans="1:16" ht="12.75" customHeight="1">
      <c r="A13" s="1"/>
      <c r="B13" s="1"/>
      <c r="C13" s="1"/>
      <c r="D13" s="1"/>
      <c r="E13" s="1"/>
      <c r="F13" s="1"/>
      <c r="G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I14" s="1"/>
      <c r="N14" s="1"/>
      <c r="O14" s="1"/>
      <c r="P14" s="1"/>
    </row>
    <row r="15" spans="2:16" ht="12.75" customHeight="1">
      <c r="B15" s="1"/>
      <c r="C15" s="1"/>
      <c r="D15" s="1"/>
      <c r="E15" s="1"/>
      <c r="F15" s="1"/>
      <c r="G15" s="1"/>
      <c r="H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G17" s="1"/>
      <c r="L17" s="1"/>
      <c r="N17" s="1"/>
      <c r="O17" s="1"/>
      <c r="P17" s="1"/>
    </row>
    <row r="18" spans="7:16" ht="12.75" customHeight="1">
      <c r="G18" s="1"/>
      <c r="M18" s="1"/>
      <c r="N18" s="1"/>
      <c r="O18" s="1"/>
      <c r="P18" s="1"/>
    </row>
    <row r="19" spans="13:16" ht="3" customHeight="1">
      <c r="M19" s="1"/>
      <c r="N19" s="1"/>
      <c r="O19" s="1"/>
      <c r="P19" s="1"/>
    </row>
    <row r="20" spans="13:15" ht="12.75" customHeight="1" hidden="1">
      <c r="M20" s="1"/>
      <c r="O20" s="1"/>
    </row>
    <row r="21" spans="13:15" ht="12.75" customHeight="1">
      <c r="M21" s="1"/>
      <c r="N21" s="1"/>
      <c r="O21" s="1"/>
    </row>
    <row r="22" spans="14:15" ht="12.75" customHeight="1">
      <c r="N22" s="1"/>
      <c r="O22" s="1"/>
    </row>
  </sheetData>
  <sheetProtection/>
  <mergeCells count="16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3.66015625" style="0" customWidth="1"/>
    <col min="2" max="2" width="25.160156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72" t="s">
        <v>110</v>
      </c>
      <c r="B2" s="2"/>
      <c r="C2" s="2"/>
      <c r="D2" s="2"/>
      <c r="E2" s="2"/>
      <c r="F2" s="2"/>
      <c r="G2" s="2"/>
      <c r="H2" s="2"/>
      <c r="I2" s="15"/>
      <c r="J2" s="15"/>
      <c r="K2" s="15"/>
      <c r="L2" s="15"/>
      <c r="M2" s="15"/>
      <c r="N2" s="15"/>
    </row>
    <row r="3" ht="21.75" customHeight="1">
      <c r="N3" s="12" t="s">
        <v>6</v>
      </c>
    </row>
    <row r="4" spans="1:14" ht="15" customHeight="1">
      <c r="A4" s="5" t="s">
        <v>92</v>
      </c>
      <c r="B4" s="5" t="s">
        <v>93</v>
      </c>
      <c r="C4" s="5" t="s">
        <v>94</v>
      </c>
      <c r="D4" s="5" t="s">
        <v>95</v>
      </c>
      <c r="E4" s="5"/>
      <c r="F4" s="5"/>
      <c r="G4" s="5"/>
      <c r="H4" s="5"/>
      <c r="I4" s="5"/>
      <c r="J4" s="5"/>
      <c r="K4" s="5"/>
      <c r="L4" s="5"/>
      <c r="M4" s="5"/>
      <c r="N4" s="6" t="s">
        <v>96</v>
      </c>
    </row>
    <row r="5" spans="1:14" ht="30" customHeight="1">
      <c r="A5" s="5"/>
      <c r="B5" s="5"/>
      <c r="C5" s="5"/>
      <c r="D5" s="6" t="s">
        <v>97</v>
      </c>
      <c r="E5" s="6" t="s">
        <v>111</v>
      </c>
      <c r="F5" s="6"/>
      <c r="G5" s="6" t="s">
        <v>99</v>
      </c>
      <c r="H5" s="6" t="s">
        <v>101</v>
      </c>
      <c r="I5" s="6" t="s">
        <v>102</v>
      </c>
      <c r="J5" s="6" t="s">
        <v>103</v>
      </c>
      <c r="K5" s="6" t="s">
        <v>84</v>
      </c>
      <c r="L5" s="6" t="s">
        <v>104</v>
      </c>
      <c r="M5" s="6" t="s">
        <v>86</v>
      </c>
      <c r="N5" s="6"/>
    </row>
    <row r="6" spans="1:14" ht="40.5" customHeight="1">
      <c r="A6" s="5"/>
      <c r="B6" s="5"/>
      <c r="C6" s="5"/>
      <c r="D6" s="6"/>
      <c r="E6" s="6" t="s">
        <v>105</v>
      </c>
      <c r="F6" s="6" t="s">
        <v>112</v>
      </c>
      <c r="G6" s="6"/>
      <c r="H6" s="6"/>
      <c r="I6" s="6"/>
      <c r="J6" s="6"/>
      <c r="K6" s="6"/>
      <c r="L6" s="6"/>
      <c r="M6" s="6"/>
      <c r="N6" s="6"/>
    </row>
    <row r="7" spans="1:14" ht="30" customHeight="1">
      <c r="A7" s="8" t="s">
        <v>107</v>
      </c>
      <c r="B7" s="8" t="s">
        <v>107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</row>
    <row r="8" spans="1:14" ht="30" customHeight="1">
      <c r="A8" s="73" t="s">
        <v>108</v>
      </c>
      <c r="B8" s="73" t="s">
        <v>109</v>
      </c>
      <c r="C8" s="40">
        <v>1490.7</v>
      </c>
      <c r="D8" s="40">
        <v>596.4</v>
      </c>
      <c r="E8" s="40">
        <v>596.4</v>
      </c>
      <c r="F8" s="40">
        <v>36.8</v>
      </c>
      <c r="G8" s="40"/>
      <c r="H8" s="40"/>
      <c r="I8" s="40"/>
      <c r="J8" s="40"/>
      <c r="K8" s="40">
        <v>144.2</v>
      </c>
      <c r="L8" s="40"/>
      <c r="M8" s="40">
        <v>750.1</v>
      </c>
      <c r="N8" s="40"/>
    </row>
    <row r="9" spans="1:14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</row>
    <row r="13" spans="1:14" ht="12.7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 customHeight="1">
      <c r="B15" s="1"/>
      <c r="C15" s="1"/>
      <c r="D15" s="1"/>
      <c r="E15" s="1"/>
      <c r="F15" s="1"/>
      <c r="G15" s="1"/>
      <c r="H15" s="1"/>
      <c r="J15" s="1"/>
      <c r="K15" s="1"/>
      <c r="L15" s="1"/>
      <c r="N15" s="1"/>
    </row>
    <row r="16" spans="4:14" ht="12.75" customHeight="1">
      <c r="D16" s="1"/>
      <c r="E16" s="1"/>
      <c r="F16" s="1"/>
      <c r="J16" s="1"/>
      <c r="K16" s="1"/>
      <c r="L16" s="1"/>
      <c r="N16" s="1"/>
    </row>
    <row r="17" spans="4:14" ht="12.75" customHeight="1">
      <c r="D17" s="1"/>
      <c r="E17" s="1"/>
      <c r="F17" s="1"/>
      <c r="G17" s="1"/>
      <c r="J17" s="1"/>
      <c r="K17" s="1"/>
      <c r="L17" s="1"/>
      <c r="N17" s="1"/>
    </row>
    <row r="18" spans="7:12" ht="12.75" customHeight="1">
      <c r="G18" s="1"/>
      <c r="J18" s="1"/>
      <c r="K18" s="1"/>
      <c r="L18" s="1"/>
    </row>
  </sheetData>
  <sheetProtection/>
  <mergeCells count="14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31">
      <selection activeCell="F13" sqref="F13:F2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6"/>
      <c r="B1" s="27"/>
      <c r="C1" s="27"/>
      <c r="D1" s="27"/>
      <c r="E1" s="27"/>
      <c r="F1" s="28"/>
    </row>
    <row r="2" spans="1:6" ht="22.5" customHeight="1">
      <c r="A2" s="29" t="s">
        <v>113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6</v>
      </c>
    </row>
    <row r="4" spans="1:6" ht="22.5" customHeight="1">
      <c r="A4" s="35" t="s">
        <v>7</v>
      </c>
      <c r="B4" s="35"/>
      <c r="C4" s="35" t="s">
        <v>8</v>
      </c>
      <c r="D4" s="35"/>
      <c r="E4" s="35"/>
      <c r="F4" s="35"/>
    </row>
    <row r="5" spans="1:6" ht="22.5" customHeight="1">
      <c r="A5" s="35" t="s">
        <v>9</v>
      </c>
      <c r="B5" s="35" t="s">
        <v>10</v>
      </c>
      <c r="C5" s="35" t="s">
        <v>11</v>
      </c>
      <c r="D5" s="36" t="s">
        <v>10</v>
      </c>
      <c r="E5" s="35" t="s">
        <v>12</v>
      </c>
      <c r="F5" s="35" t="s">
        <v>10</v>
      </c>
    </row>
    <row r="6" spans="1:6" ht="22.5" customHeight="1">
      <c r="A6" s="60" t="s">
        <v>114</v>
      </c>
      <c r="B6" s="40">
        <v>596.4</v>
      </c>
      <c r="C6" s="60" t="s">
        <v>114</v>
      </c>
      <c r="D6" s="40">
        <f>SUM(D7:D34)</f>
        <v>927.1</v>
      </c>
      <c r="E6" s="43" t="s">
        <v>114</v>
      </c>
      <c r="F6" s="40">
        <f>SUM(F7,F12,F23,F24,F25)</f>
        <v>927.0999999999999</v>
      </c>
    </row>
    <row r="7" spans="1:6" ht="22.5" customHeight="1">
      <c r="A7" s="37" t="s">
        <v>115</v>
      </c>
      <c r="B7" s="40">
        <v>596.4</v>
      </c>
      <c r="C7" s="61" t="s">
        <v>15</v>
      </c>
      <c r="D7" s="40"/>
      <c r="E7" s="43" t="s">
        <v>16</v>
      </c>
      <c r="F7" s="40">
        <v>571.9</v>
      </c>
    </row>
    <row r="8" spans="1:8" ht="22.5" customHeight="1">
      <c r="A8" s="62" t="s">
        <v>116</v>
      </c>
      <c r="B8" s="40">
        <v>36.8</v>
      </c>
      <c r="C8" s="61" t="s">
        <v>18</v>
      </c>
      <c r="D8" s="40"/>
      <c r="E8" s="43" t="s">
        <v>19</v>
      </c>
      <c r="F8" s="40">
        <v>351.6</v>
      </c>
      <c r="H8" s="1"/>
    </row>
    <row r="9" spans="1:6" ht="22.5" customHeight="1">
      <c r="A9" s="37" t="s">
        <v>117</v>
      </c>
      <c r="B9" s="63"/>
      <c r="C9" s="61" t="s">
        <v>21</v>
      </c>
      <c r="D9" s="40"/>
      <c r="E9" s="43" t="s">
        <v>22</v>
      </c>
      <c r="F9" s="40">
        <v>72</v>
      </c>
    </row>
    <row r="10" spans="1:6" ht="22.5" customHeight="1">
      <c r="A10" s="64" t="s">
        <v>118</v>
      </c>
      <c r="B10" s="40"/>
      <c r="C10" s="65" t="s">
        <v>24</v>
      </c>
      <c r="D10" s="40"/>
      <c r="E10" s="43" t="s">
        <v>25</v>
      </c>
      <c r="F10" s="40">
        <v>148.3</v>
      </c>
    </row>
    <row r="11" spans="1:6" ht="22.5" customHeight="1">
      <c r="A11" s="37"/>
      <c r="B11" s="66"/>
      <c r="C11" s="61" t="s">
        <v>27</v>
      </c>
      <c r="D11" s="40"/>
      <c r="E11" s="43" t="s">
        <v>28</v>
      </c>
      <c r="F11" s="40"/>
    </row>
    <row r="12" spans="1:6" ht="22.5" customHeight="1">
      <c r="A12" s="37"/>
      <c r="B12" s="40"/>
      <c r="C12" s="61" t="s">
        <v>30</v>
      </c>
      <c r="D12" s="40"/>
      <c r="E12" s="43" t="s">
        <v>31</v>
      </c>
      <c r="F12" s="40">
        <v>355.2</v>
      </c>
    </row>
    <row r="13" spans="1:6" ht="22.5" customHeight="1">
      <c r="A13" s="37"/>
      <c r="B13" s="40"/>
      <c r="C13" s="61" t="s">
        <v>33</v>
      </c>
      <c r="D13" s="40"/>
      <c r="E13" s="43" t="s">
        <v>19</v>
      </c>
      <c r="F13" s="40"/>
    </row>
    <row r="14" spans="1:6" ht="22.5" customHeight="1">
      <c r="A14" s="37"/>
      <c r="B14" s="40"/>
      <c r="C14" s="61" t="s">
        <v>35</v>
      </c>
      <c r="D14" s="40">
        <v>927.1</v>
      </c>
      <c r="E14" s="43" t="s">
        <v>22</v>
      </c>
      <c r="F14" s="40">
        <v>338.9</v>
      </c>
    </row>
    <row r="15" spans="1:6" ht="22.5" customHeight="1">
      <c r="A15" s="67"/>
      <c r="B15" s="40"/>
      <c r="C15" s="61" t="s">
        <v>37</v>
      </c>
      <c r="D15" s="40"/>
      <c r="E15" s="43" t="s">
        <v>25</v>
      </c>
      <c r="F15" s="40">
        <v>10.5</v>
      </c>
    </row>
    <row r="16" spans="1:6" ht="22.5" customHeight="1">
      <c r="A16" s="67"/>
      <c r="B16" s="40"/>
      <c r="C16" s="61" t="s">
        <v>39</v>
      </c>
      <c r="D16" s="40"/>
      <c r="E16" s="43" t="s">
        <v>40</v>
      </c>
      <c r="F16" s="40"/>
    </row>
    <row r="17" spans="1:6" ht="22.5" customHeight="1">
      <c r="A17" s="67"/>
      <c r="B17" s="40"/>
      <c r="C17" s="61" t="s">
        <v>42</v>
      </c>
      <c r="D17" s="40"/>
      <c r="E17" s="43" t="s">
        <v>43</v>
      </c>
      <c r="F17" s="40"/>
    </row>
    <row r="18" spans="1:6" ht="22.5" customHeight="1">
      <c r="A18" s="67"/>
      <c r="B18" s="38"/>
      <c r="C18" s="61" t="s">
        <v>45</v>
      </c>
      <c r="D18" s="40"/>
      <c r="E18" s="43" t="s">
        <v>46</v>
      </c>
      <c r="F18" s="40"/>
    </row>
    <row r="19" spans="1:6" ht="22.5" customHeight="1">
      <c r="A19" s="44"/>
      <c r="B19" s="46"/>
      <c r="C19" s="61" t="s">
        <v>47</v>
      </c>
      <c r="D19" s="40"/>
      <c r="E19" s="43" t="s">
        <v>48</v>
      </c>
      <c r="F19" s="40"/>
    </row>
    <row r="20" spans="1:6" ht="22.5" customHeight="1">
      <c r="A20" s="44"/>
      <c r="B20" s="38"/>
      <c r="C20" s="61" t="s">
        <v>49</v>
      </c>
      <c r="D20" s="40"/>
      <c r="E20" s="43" t="s">
        <v>50</v>
      </c>
      <c r="F20" s="40"/>
    </row>
    <row r="21" spans="1:6" ht="22.5" customHeight="1">
      <c r="A21" s="45"/>
      <c r="B21" s="38"/>
      <c r="C21" s="61" t="s">
        <v>51</v>
      </c>
      <c r="D21" s="40"/>
      <c r="E21" s="43" t="s">
        <v>52</v>
      </c>
      <c r="F21" s="40">
        <v>5.8</v>
      </c>
    </row>
    <row r="22" spans="1:6" ht="22.5" customHeight="1">
      <c r="A22" s="47"/>
      <c r="B22" s="38"/>
      <c r="C22" s="61" t="s">
        <v>53</v>
      </c>
      <c r="D22" s="40"/>
      <c r="E22" s="43" t="s">
        <v>54</v>
      </c>
      <c r="F22" s="40"/>
    </row>
    <row r="23" spans="1:6" ht="22.5" customHeight="1">
      <c r="A23" s="68"/>
      <c r="B23" s="38"/>
      <c r="C23" s="61" t="s">
        <v>55</v>
      </c>
      <c r="D23" s="40"/>
      <c r="E23" s="48" t="s">
        <v>56</v>
      </c>
      <c r="F23" s="40"/>
    </row>
    <row r="24" spans="1:6" ht="22.5" customHeight="1">
      <c r="A24" s="68"/>
      <c r="B24" s="38"/>
      <c r="C24" s="61" t="s">
        <v>57</v>
      </c>
      <c r="D24" s="40"/>
      <c r="E24" s="48" t="s">
        <v>58</v>
      </c>
      <c r="F24" s="40"/>
    </row>
    <row r="25" spans="1:7" ht="22.5" customHeight="1">
      <c r="A25" s="68"/>
      <c r="B25" s="38"/>
      <c r="C25" s="61" t="s">
        <v>59</v>
      </c>
      <c r="D25" s="40"/>
      <c r="E25" s="48" t="s">
        <v>60</v>
      </c>
      <c r="F25" s="40"/>
      <c r="G25" s="1"/>
    </row>
    <row r="26" spans="1:8" ht="22.5" customHeight="1">
      <c r="A26" s="68"/>
      <c r="B26" s="38"/>
      <c r="C26" s="61" t="s">
        <v>61</v>
      </c>
      <c r="D26" s="40"/>
      <c r="E26" s="43"/>
      <c r="F26" s="40"/>
      <c r="G26" s="1"/>
      <c r="H26" s="1"/>
    </row>
    <row r="27" spans="1:8" ht="22.5" customHeight="1">
      <c r="A27" s="47"/>
      <c r="B27" s="46"/>
      <c r="C27" s="61" t="s">
        <v>62</v>
      </c>
      <c r="D27" s="40"/>
      <c r="E27" s="43"/>
      <c r="F27" s="40"/>
      <c r="G27" s="1"/>
      <c r="H27" s="1"/>
    </row>
    <row r="28" spans="1:8" ht="22.5" customHeight="1">
      <c r="A28" s="68"/>
      <c r="B28" s="38"/>
      <c r="C28" s="61" t="s">
        <v>64</v>
      </c>
      <c r="D28" s="40"/>
      <c r="E28" s="43"/>
      <c r="F28" s="40"/>
      <c r="G28" s="1"/>
      <c r="H28" s="1"/>
    </row>
    <row r="29" spans="1:8" ht="22.5" customHeight="1">
      <c r="A29" s="47"/>
      <c r="B29" s="46"/>
      <c r="C29" s="61" t="s">
        <v>66</v>
      </c>
      <c r="D29" s="40"/>
      <c r="E29" s="43"/>
      <c r="F29" s="40"/>
      <c r="G29" s="1"/>
      <c r="H29" s="1"/>
    </row>
    <row r="30" spans="1:7" ht="22.5" customHeight="1">
      <c r="A30" s="47"/>
      <c r="B30" s="38"/>
      <c r="C30" s="61" t="s">
        <v>68</v>
      </c>
      <c r="D30" s="40"/>
      <c r="E30" s="43"/>
      <c r="F30" s="40"/>
      <c r="G30" s="1"/>
    </row>
    <row r="31" spans="1:6" ht="22.5" customHeight="1">
      <c r="A31" s="47"/>
      <c r="B31" s="38"/>
      <c r="C31" s="61" t="s">
        <v>70</v>
      </c>
      <c r="D31" s="40"/>
      <c r="E31" s="43"/>
      <c r="F31" s="40"/>
    </row>
    <row r="32" spans="1:6" ht="22.5" customHeight="1">
      <c r="A32" s="47"/>
      <c r="B32" s="38"/>
      <c r="C32" s="61" t="s">
        <v>72</v>
      </c>
      <c r="D32" s="40"/>
      <c r="E32" s="43"/>
      <c r="F32" s="40"/>
    </row>
    <row r="33" spans="1:8" ht="22.5" customHeight="1">
      <c r="A33" s="47"/>
      <c r="B33" s="38"/>
      <c r="C33" s="61" t="s">
        <v>74</v>
      </c>
      <c r="D33" s="40"/>
      <c r="E33" s="43"/>
      <c r="F33" s="40"/>
      <c r="G33" s="1"/>
      <c r="H33" s="1"/>
    </row>
    <row r="34" spans="1:6" ht="22.5" customHeight="1">
      <c r="A34" s="45"/>
      <c r="B34" s="38"/>
      <c r="C34" s="61" t="s">
        <v>76</v>
      </c>
      <c r="D34" s="40"/>
      <c r="E34" s="43"/>
      <c r="F34" s="40"/>
    </row>
    <row r="35" spans="1:6" ht="22.5" customHeight="1">
      <c r="A35" s="47"/>
      <c r="B35" s="38"/>
      <c r="C35" s="39"/>
      <c r="D35" s="49"/>
      <c r="E35" s="37"/>
      <c r="F35" s="50"/>
    </row>
    <row r="36" spans="1:6" ht="18" customHeight="1">
      <c r="A36" s="36" t="s">
        <v>80</v>
      </c>
      <c r="B36" s="46">
        <f aca="true" t="shared" si="0" ref="B36:F36">SUM(B6)</f>
        <v>596.4</v>
      </c>
      <c r="C36" s="36" t="s">
        <v>81</v>
      </c>
      <c r="D36" s="49">
        <f t="shared" si="0"/>
        <v>927.1</v>
      </c>
      <c r="E36" s="36" t="s">
        <v>81</v>
      </c>
      <c r="F36" s="50">
        <f t="shared" si="0"/>
        <v>927.0999999999999</v>
      </c>
    </row>
    <row r="37" spans="1:6" ht="18" customHeight="1">
      <c r="A37" s="61" t="s">
        <v>86</v>
      </c>
      <c r="B37" s="38">
        <v>330.7</v>
      </c>
      <c r="C37" s="67" t="s">
        <v>83</v>
      </c>
      <c r="D37" s="49">
        <f>SUM(B41)-SUM(D36)</f>
        <v>0</v>
      </c>
      <c r="E37" s="67" t="s">
        <v>83</v>
      </c>
      <c r="F37" s="50">
        <f>D37</f>
        <v>0</v>
      </c>
    </row>
    <row r="38" spans="1:6" ht="18" customHeight="1">
      <c r="A38" s="61" t="s">
        <v>87</v>
      </c>
      <c r="B38" s="38">
        <v>330.7</v>
      </c>
      <c r="C38" s="44"/>
      <c r="D38" s="40"/>
      <c r="E38" s="44"/>
      <c r="F38" s="40"/>
    </row>
    <row r="39" spans="1:6" ht="22.5" customHeight="1">
      <c r="A39" s="61" t="s">
        <v>119</v>
      </c>
      <c r="B39" s="38"/>
      <c r="C39" s="69"/>
      <c r="D39" s="70"/>
      <c r="E39" s="47"/>
      <c r="F39" s="49"/>
    </row>
    <row r="40" spans="1:6" ht="21" customHeight="1">
      <c r="A40" s="47"/>
      <c r="B40" s="38"/>
      <c r="C40" s="45"/>
      <c r="D40" s="70"/>
      <c r="E40" s="45"/>
      <c r="F40" s="70"/>
    </row>
    <row r="41" spans="1:6" ht="18" customHeight="1">
      <c r="A41" s="35" t="s">
        <v>89</v>
      </c>
      <c r="B41" s="46">
        <f aca="true" t="shared" si="1" ref="B41:F41">SUM(B36,B37)</f>
        <v>927.0999999999999</v>
      </c>
      <c r="C41" s="71" t="s">
        <v>90</v>
      </c>
      <c r="D41" s="70">
        <f t="shared" si="1"/>
        <v>927.1</v>
      </c>
      <c r="E41" s="35" t="s">
        <v>90</v>
      </c>
      <c r="F41" s="40">
        <f t="shared" si="1"/>
        <v>927.0999999999999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Width="0" fitToHeight="1" horizontalDpi="600" verticalDpi="6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12.83203125" style="0" customWidth="1"/>
    <col min="2" max="2" width="27" style="0" customWidth="1"/>
    <col min="3" max="3" width="14.83203125" style="0" customWidth="1"/>
    <col min="4" max="4" width="15.5" style="0" customWidth="1"/>
    <col min="5" max="5" width="16" style="0" customWidth="1"/>
    <col min="6" max="6" width="22.16015625" style="0" customWidth="1"/>
    <col min="7" max="7" width="52.83203125" style="0" customWidth="1"/>
  </cols>
  <sheetData>
    <row r="1" ht="30" customHeight="1">
      <c r="A1" s="1"/>
    </row>
    <row r="2" spans="1:7" ht="28.5" customHeight="1">
      <c r="A2" s="2" t="s">
        <v>120</v>
      </c>
      <c r="B2" s="2"/>
      <c r="C2" s="2"/>
      <c r="D2" s="2"/>
      <c r="E2" s="2"/>
      <c r="F2" s="2"/>
      <c r="G2" s="2"/>
    </row>
    <row r="3" ht="22.5" customHeight="1">
      <c r="G3" s="12" t="s">
        <v>6</v>
      </c>
    </row>
    <row r="4" spans="1:7" ht="22.5" customHeight="1">
      <c r="A4" s="7" t="s">
        <v>121</v>
      </c>
      <c r="B4" s="7" t="s">
        <v>122</v>
      </c>
      <c r="C4" s="7" t="s">
        <v>97</v>
      </c>
      <c r="D4" s="7" t="s">
        <v>123</v>
      </c>
      <c r="E4" s="7" t="s">
        <v>124</v>
      </c>
      <c r="F4" s="7" t="s">
        <v>125</v>
      </c>
      <c r="G4" s="7" t="s">
        <v>126</v>
      </c>
    </row>
    <row r="5" spans="1:7" ht="15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>
        <v>4</v>
      </c>
      <c r="G5" s="8" t="s">
        <v>107</v>
      </c>
    </row>
    <row r="6" spans="1:7" ht="15.75" customHeight="1">
      <c r="A6" s="53" t="s">
        <v>127</v>
      </c>
      <c r="B6" s="14" t="s">
        <v>128</v>
      </c>
      <c r="C6" s="8"/>
      <c r="D6" s="8"/>
      <c r="E6" s="8"/>
      <c r="F6" s="8" t="s">
        <v>129</v>
      </c>
      <c r="G6" s="8"/>
    </row>
    <row r="7" spans="1:7" ht="15.75" customHeight="1">
      <c r="A7" s="53" t="s">
        <v>130</v>
      </c>
      <c r="B7" s="8" t="s">
        <v>131</v>
      </c>
      <c r="C7" s="8">
        <v>571.9</v>
      </c>
      <c r="D7" s="8">
        <v>499.9</v>
      </c>
      <c r="E7" s="8">
        <v>72</v>
      </c>
      <c r="F7" s="8"/>
      <c r="G7" s="8" t="s">
        <v>132</v>
      </c>
    </row>
    <row r="8" spans="1:7" ht="15.75" customHeight="1">
      <c r="A8" s="53" t="s">
        <v>133</v>
      </c>
      <c r="B8" s="8" t="s">
        <v>134</v>
      </c>
      <c r="C8" s="8">
        <v>10</v>
      </c>
      <c r="D8" s="8"/>
      <c r="E8" s="8"/>
      <c r="F8" s="8">
        <v>10</v>
      </c>
      <c r="G8" s="8" t="s">
        <v>135</v>
      </c>
    </row>
    <row r="9" spans="1:7" ht="15.75" customHeight="1">
      <c r="A9" s="53" t="s">
        <v>136</v>
      </c>
      <c r="B9" s="8" t="s">
        <v>137</v>
      </c>
      <c r="C9" s="8">
        <v>50</v>
      </c>
      <c r="D9" s="8"/>
      <c r="E9" s="8"/>
      <c r="F9" s="8">
        <v>50</v>
      </c>
      <c r="G9" s="8" t="s">
        <v>138</v>
      </c>
    </row>
    <row r="10" spans="1:7" ht="15.75" customHeight="1">
      <c r="A10" s="13" t="s">
        <v>139</v>
      </c>
      <c r="B10" s="13" t="s">
        <v>140</v>
      </c>
      <c r="C10" s="11">
        <v>16</v>
      </c>
      <c r="D10" s="11"/>
      <c r="E10" s="11"/>
      <c r="F10" s="11">
        <v>16</v>
      </c>
      <c r="G10" s="52" t="s">
        <v>141</v>
      </c>
    </row>
    <row r="11" spans="1:7" ht="15.75" customHeight="1">
      <c r="A11" s="56" t="s">
        <v>142</v>
      </c>
      <c r="B11" s="21" t="s">
        <v>143</v>
      </c>
      <c r="C11" s="21">
        <v>105.8</v>
      </c>
      <c r="D11" s="21"/>
      <c r="E11" s="21"/>
      <c r="F11" s="21">
        <v>105.8</v>
      </c>
      <c r="G11" s="13" t="s">
        <v>144</v>
      </c>
    </row>
    <row r="12" spans="1:7" ht="15.75" customHeight="1">
      <c r="A12" s="56" t="s">
        <v>145</v>
      </c>
      <c r="B12" s="21" t="s">
        <v>146</v>
      </c>
      <c r="C12" s="21"/>
      <c r="D12" s="21"/>
      <c r="E12" s="21"/>
      <c r="F12" s="21"/>
      <c r="G12" s="21"/>
    </row>
    <row r="13" spans="1:7" ht="15.75" customHeight="1">
      <c r="A13" s="56" t="s">
        <v>147</v>
      </c>
      <c r="B13" s="21" t="s">
        <v>148</v>
      </c>
      <c r="C13" s="21">
        <v>3.6</v>
      </c>
      <c r="D13" s="21"/>
      <c r="E13" s="21"/>
      <c r="F13" s="21">
        <v>3.6</v>
      </c>
      <c r="G13" s="21" t="s">
        <v>149</v>
      </c>
    </row>
    <row r="14" spans="1:7" ht="15.75" customHeight="1">
      <c r="A14" s="56" t="s">
        <v>150</v>
      </c>
      <c r="B14" s="21" t="s">
        <v>151</v>
      </c>
      <c r="C14" s="21"/>
      <c r="D14" s="21"/>
      <c r="E14" s="21"/>
      <c r="F14" s="21"/>
      <c r="G14" s="21"/>
    </row>
    <row r="15" spans="1:7" ht="15.75" customHeight="1">
      <c r="A15" s="56" t="s">
        <v>152</v>
      </c>
      <c r="B15" s="21" t="s">
        <v>153</v>
      </c>
      <c r="C15" s="21">
        <v>0.2</v>
      </c>
      <c r="D15" s="21"/>
      <c r="E15" s="21"/>
      <c r="F15" s="21">
        <v>0.2</v>
      </c>
      <c r="G15" s="21" t="s">
        <v>154</v>
      </c>
    </row>
    <row r="16" spans="1:7" ht="15.75" customHeight="1">
      <c r="A16" s="56" t="s">
        <v>155</v>
      </c>
      <c r="B16" s="21" t="s">
        <v>156</v>
      </c>
      <c r="C16" s="21">
        <v>10.5</v>
      </c>
      <c r="D16" s="19"/>
      <c r="E16" s="21"/>
      <c r="F16" s="21">
        <v>10.5</v>
      </c>
      <c r="G16" s="21" t="s">
        <v>157</v>
      </c>
    </row>
    <row r="17" spans="1:7" ht="15.75" customHeight="1">
      <c r="A17" s="56" t="s">
        <v>158</v>
      </c>
      <c r="B17" s="21" t="s">
        <v>159</v>
      </c>
      <c r="C17" s="21"/>
      <c r="D17" s="21"/>
      <c r="E17" s="21"/>
      <c r="F17" s="21"/>
      <c r="G17" s="21"/>
    </row>
    <row r="18" spans="1:7" ht="15.75" customHeight="1">
      <c r="A18" s="56" t="s">
        <v>160</v>
      </c>
      <c r="B18" s="19" t="s">
        <v>161</v>
      </c>
      <c r="C18" s="19">
        <v>9.1</v>
      </c>
      <c r="D18" s="19"/>
      <c r="E18" s="19"/>
      <c r="F18" s="19">
        <v>9.1</v>
      </c>
      <c r="G18" s="19" t="s">
        <v>162</v>
      </c>
    </row>
    <row r="19" spans="1:7" ht="15.75" customHeight="1">
      <c r="A19" s="56" t="s">
        <v>163</v>
      </c>
      <c r="B19" s="19" t="s">
        <v>164</v>
      </c>
      <c r="C19" s="19"/>
      <c r="D19" s="19"/>
      <c r="E19" s="19"/>
      <c r="F19" s="19"/>
      <c r="G19" s="19"/>
    </row>
    <row r="20" spans="1:7" ht="15.75" customHeight="1">
      <c r="A20" s="56" t="s">
        <v>165</v>
      </c>
      <c r="B20" s="21" t="s">
        <v>166</v>
      </c>
      <c r="C20" s="19">
        <v>150</v>
      </c>
      <c r="D20" s="19"/>
      <c r="E20" s="19"/>
      <c r="F20" s="19">
        <v>150</v>
      </c>
      <c r="G20" s="19" t="s">
        <v>167</v>
      </c>
    </row>
    <row r="23" ht="12" customHeight="1"/>
    <row r="32" spans="1:7" ht="12.75" customHeight="1">
      <c r="A32" s="57"/>
      <c r="B32" s="21"/>
      <c r="C32" s="19"/>
      <c r="D32" s="19"/>
      <c r="E32" s="19"/>
      <c r="F32" s="19"/>
      <c r="G32" s="19"/>
    </row>
    <row r="33" spans="1:7" ht="12.75" customHeight="1">
      <c r="A33" s="58"/>
      <c r="B33" s="59"/>
      <c r="C33" s="58"/>
      <c r="D33" s="58"/>
      <c r="E33" s="58"/>
      <c r="F33" s="58"/>
      <c r="G33" s="58"/>
    </row>
    <row r="34" ht="12.75" customHeight="1">
      <c r="B34" s="1"/>
    </row>
    <row r="35" ht="12.75" customHeight="1">
      <c r="B35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showZeros="0" workbookViewId="0" topLeftCell="A1">
      <selection activeCell="C7" sqref="C7:C42"/>
    </sheetView>
  </sheetViews>
  <sheetFormatPr defaultColWidth="9.16015625" defaultRowHeight="12.75" customHeight="1"/>
  <cols>
    <col min="1" max="1" width="15.5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6.66015625" style="0" customWidth="1"/>
  </cols>
  <sheetData>
    <row r="1" ht="30" customHeight="1">
      <c r="A1" s="1"/>
    </row>
    <row r="2" spans="1:7" ht="28.5" customHeight="1">
      <c r="A2" s="2" t="s">
        <v>168</v>
      </c>
      <c r="B2" s="2"/>
      <c r="C2" s="2"/>
      <c r="D2" s="2"/>
      <c r="E2" s="2"/>
      <c r="F2" s="2"/>
      <c r="G2" s="2"/>
    </row>
    <row r="3" ht="22.5" customHeight="1">
      <c r="G3" s="12" t="s">
        <v>6</v>
      </c>
    </row>
    <row r="4" spans="1:7" ht="22.5" customHeight="1">
      <c r="A4" s="7" t="s">
        <v>169</v>
      </c>
      <c r="B4" s="7" t="s">
        <v>170</v>
      </c>
      <c r="C4" s="7" t="s">
        <v>97</v>
      </c>
      <c r="D4" s="7" t="s">
        <v>123</v>
      </c>
      <c r="E4" s="7" t="s">
        <v>124</v>
      </c>
      <c r="F4" s="7" t="s">
        <v>125</v>
      </c>
      <c r="G4" s="7" t="s">
        <v>126</v>
      </c>
    </row>
    <row r="5" spans="1:7" ht="15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>
        <v>4</v>
      </c>
      <c r="G5" s="8" t="s">
        <v>107</v>
      </c>
    </row>
    <row r="6" spans="1:7" ht="15.75" customHeight="1">
      <c r="A6" s="8">
        <v>301</v>
      </c>
      <c r="B6" s="8" t="s">
        <v>171</v>
      </c>
      <c r="C6" s="8"/>
      <c r="D6" s="8"/>
      <c r="E6" s="8"/>
      <c r="F6" s="8"/>
      <c r="G6" s="8"/>
    </row>
    <row r="7" spans="1:7" ht="15.75" customHeight="1">
      <c r="A7" s="8">
        <v>30101</v>
      </c>
      <c r="B7" s="14" t="s">
        <v>172</v>
      </c>
      <c r="C7" s="8">
        <v>146</v>
      </c>
      <c r="D7" s="8">
        <v>146</v>
      </c>
      <c r="E7" s="8"/>
      <c r="F7" s="8"/>
      <c r="G7" s="8"/>
    </row>
    <row r="8" spans="1:7" ht="15.75" customHeight="1">
      <c r="A8" s="8">
        <v>30102</v>
      </c>
      <c r="B8" s="14" t="s">
        <v>173</v>
      </c>
      <c r="C8" s="8">
        <v>100</v>
      </c>
      <c r="D8" s="8">
        <v>100</v>
      </c>
      <c r="E8" s="8"/>
      <c r="F8" s="8"/>
      <c r="G8" s="8"/>
    </row>
    <row r="9" spans="1:7" ht="15.75" customHeight="1">
      <c r="A9" s="8">
        <v>30103</v>
      </c>
      <c r="B9" s="14" t="s">
        <v>174</v>
      </c>
      <c r="C9" s="8">
        <v>13.5</v>
      </c>
      <c r="D9" s="8">
        <v>13.5</v>
      </c>
      <c r="E9" s="8"/>
      <c r="F9" s="8"/>
      <c r="G9" s="8"/>
    </row>
    <row r="10" spans="1:7" ht="15.75" customHeight="1">
      <c r="A10" s="8">
        <v>30104</v>
      </c>
      <c r="B10" s="14" t="s">
        <v>175</v>
      </c>
      <c r="C10" s="8">
        <v>22.8</v>
      </c>
      <c r="D10" s="8">
        <v>22.8</v>
      </c>
      <c r="E10" s="8"/>
      <c r="F10" s="8"/>
      <c r="G10" s="8" t="s">
        <v>176</v>
      </c>
    </row>
    <row r="11" spans="1:7" ht="15.75" customHeight="1">
      <c r="A11" s="8">
        <v>30105</v>
      </c>
      <c r="B11" s="14" t="s">
        <v>177</v>
      </c>
      <c r="C11" s="8">
        <v>49.5</v>
      </c>
      <c r="D11" s="8">
        <v>49.5</v>
      </c>
      <c r="E11" s="8"/>
      <c r="F11" s="8"/>
      <c r="G11" s="8"/>
    </row>
    <row r="12" spans="1:7" ht="15.75" customHeight="1">
      <c r="A12" s="8">
        <v>30106</v>
      </c>
      <c r="B12" s="14" t="s">
        <v>178</v>
      </c>
      <c r="C12" s="8">
        <v>19.8</v>
      </c>
      <c r="D12" s="8">
        <v>19.8</v>
      </c>
      <c r="E12" s="8"/>
      <c r="F12" s="8"/>
      <c r="G12" s="8"/>
    </row>
    <row r="13" spans="1:7" ht="15.75" customHeight="1">
      <c r="A13" s="8">
        <v>302</v>
      </c>
      <c r="B13" s="14" t="s">
        <v>179</v>
      </c>
      <c r="C13" s="8"/>
      <c r="D13" s="8"/>
      <c r="E13" s="8"/>
      <c r="F13" s="8"/>
      <c r="G13" s="8"/>
    </row>
    <row r="14" spans="1:7" ht="15.75" customHeight="1">
      <c r="A14" s="8">
        <v>30201</v>
      </c>
      <c r="B14" s="14" t="s">
        <v>180</v>
      </c>
      <c r="C14" s="8">
        <v>59</v>
      </c>
      <c r="D14" s="8"/>
      <c r="E14" s="8">
        <v>9</v>
      </c>
      <c r="F14" s="8">
        <v>50</v>
      </c>
      <c r="G14" s="8"/>
    </row>
    <row r="15" spans="1:7" ht="15.75" customHeight="1">
      <c r="A15" s="8">
        <v>30202</v>
      </c>
      <c r="B15" s="14" t="s">
        <v>181</v>
      </c>
      <c r="C15" s="8">
        <v>3</v>
      </c>
      <c r="D15" s="8"/>
      <c r="E15" s="8"/>
      <c r="F15" s="8">
        <v>3</v>
      </c>
      <c r="G15" s="8" t="s">
        <v>182</v>
      </c>
    </row>
    <row r="16" spans="1:7" ht="15.75" customHeight="1">
      <c r="A16" s="8">
        <v>30204</v>
      </c>
      <c r="B16" s="14" t="s">
        <v>183</v>
      </c>
      <c r="C16" s="8"/>
      <c r="D16" s="8"/>
      <c r="E16" s="8"/>
      <c r="F16" s="8"/>
      <c r="G16" s="8"/>
    </row>
    <row r="17" spans="1:7" ht="15.75" customHeight="1">
      <c r="A17" s="8">
        <v>30205</v>
      </c>
      <c r="B17" s="14" t="s">
        <v>184</v>
      </c>
      <c r="C17" s="8">
        <v>0.5</v>
      </c>
      <c r="D17" s="8"/>
      <c r="E17" s="8"/>
      <c r="F17" s="8">
        <v>0.5</v>
      </c>
      <c r="G17" s="8"/>
    </row>
    <row r="18" spans="1:7" ht="15.75" customHeight="1">
      <c r="A18" s="8">
        <v>30206</v>
      </c>
      <c r="B18" s="14" t="s">
        <v>185</v>
      </c>
      <c r="C18" s="8">
        <v>2.4</v>
      </c>
      <c r="D18" s="8"/>
      <c r="E18" s="8"/>
      <c r="F18" s="8">
        <v>2.4</v>
      </c>
      <c r="G18" s="8" t="s">
        <v>186</v>
      </c>
    </row>
    <row r="19" spans="1:7" ht="15.75" customHeight="1">
      <c r="A19" s="8">
        <v>30207</v>
      </c>
      <c r="B19" s="14" t="s">
        <v>187</v>
      </c>
      <c r="C19" s="55">
        <v>8</v>
      </c>
      <c r="D19" s="8"/>
      <c r="E19" s="8">
        <v>3</v>
      </c>
      <c r="F19" s="8">
        <v>5</v>
      </c>
      <c r="G19" s="8"/>
    </row>
    <row r="20" spans="1:7" ht="15.75" customHeight="1">
      <c r="A20" s="8">
        <v>30209</v>
      </c>
      <c r="B20" s="14" t="s">
        <v>188</v>
      </c>
      <c r="C20" s="8">
        <v>2</v>
      </c>
      <c r="D20" s="8"/>
      <c r="E20" s="8"/>
      <c r="F20" s="8">
        <v>2</v>
      </c>
      <c r="G20" s="8" t="s">
        <v>186</v>
      </c>
    </row>
    <row r="21" spans="1:7" ht="15.75" customHeight="1">
      <c r="A21" s="8">
        <v>30211</v>
      </c>
      <c r="B21" s="14" t="s">
        <v>189</v>
      </c>
      <c r="C21" s="8">
        <v>32</v>
      </c>
      <c r="D21" s="8"/>
      <c r="E21" s="8">
        <v>2</v>
      </c>
      <c r="F21" s="8">
        <v>30</v>
      </c>
      <c r="G21" s="8"/>
    </row>
    <row r="22" spans="1:7" ht="15.75" customHeight="1">
      <c r="A22" s="8">
        <v>30213</v>
      </c>
      <c r="B22" s="14" t="s">
        <v>190</v>
      </c>
      <c r="C22" s="8"/>
      <c r="D22" s="8"/>
      <c r="E22" s="8"/>
      <c r="F22" s="8"/>
      <c r="G22" s="8"/>
    </row>
    <row r="23" spans="1:7" ht="15.75" customHeight="1">
      <c r="A23" s="8">
        <v>30214</v>
      </c>
      <c r="B23" s="14" t="s">
        <v>191</v>
      </c>
      <c r="C23" s="8">
        <v>30</v>
      </c>
      <c r="D23" s="8"/>
      <c r="E23" s="8"/>
      <c r="F23" s="8">
        <v>30</v>
      </c>
      <c r="G23" s="8" t="s">
        <v>192</v>
      </c>
    </row>
    <row r="24" spans="1:7" ht="15.75" customHeight="1">
      <c r="A24" s="8">
        <v>30215</v>
      </c>
      <c r="B24" s="14" t="s">
        <v>193</v>
      </c>
      <c r="C24" s="8">
        <v>6</v>
      </c>
      <c r="D24" s="8"/>
      <c r="E24" s="8">
        <v>6</v>
      </c>
      <c r="F24" s="8"/>
      <c r="G24" s="8"/>
    </row>
    <row r="25" spans="1:7" ht="15.75" customHeight="1">
      <c r="A25" s="8">
        <v>30216</v>
      </c>
      <c r="B25" s="14" t="s">
        <v>194</v>
      </c>
      <c r="C25" s="8">
        <v>15</v>
      </c>
      <c r="D25" s="8"/>
      <c r="E25" s="8">
        <v>15</v>
      </c>
      <c r="F25" s="8"/>
      <c r="G25" s="8"/>
    </row>
    <row r="26" spans="1:7" ht="15.75" customHeight="1">
      <c r="A26" s="8">
        <v>30217</v>
      </c>
      <c r="B26" s="14" t="s">
        <v>195</v>
      </c>
      <c r="C26" s="8">
        <v>4</v>
      </c>
      <c r="D26" s="8"/>
      <c r="E26" s="8">
        <v>4</v>
      </c>
      <c r="F26" s="8"/>
      <c r="G26" s="8"/>
    </row>
    <row r="27" spans="1:7" ht="15.75" customHeight="1">
      <c r="A27" s="8">
        <v>30226</v>
      </c>
      <c r="B27" s="14" t="s">
        <v>196</v>
      </c>
      <c r="C27" s="8">
        <v>16</v>
      </c>
      <c r="D27" s="8"/>
      <c r="E27" s="8"/>
      <c r="F27" s="8">
        <v>16</v>
      </c>
      <c r="G27" s="8" t="s">
        <v>197</v>
      </c>
    </row>
    <row r="28" spans="1:7" ht="15.75" customHeight="1">
      <c r="A28" s="8">
        <v>30227</v>
      </c>
      <c r="B28" s="14" t="s">
        <v>198</v>
      </c>
      <c r="C28" s="8">
        <v>50</v>
      </c>
      <c r="D28" s="8"/>
      <c r="E28" s="8"/>
      <c r="F28" s="8">
        <v>50</v>
      </c>
      <c r="G28" s="8" t="s">
        <v>199</v>
      </c>
    </row>
    <row r="29" spans="1:7" ht="15.75" customHeight="1">
      <c r="A29" s="8">
        <v>30228</v>
      </c>
      <c r="B29" s="14" t="s">
        <v>200</v>
      </c>
      <c r="C29" s="8">
        <v>4.8</v>
      </c>
      <c r="D29" s="8"/>
      <c r="E29" s="8">
        <v>4.8</v>
      </c>
      <c r="F29" s="8"/>
      <c r="G29" s="8"/>
    </row>
    <row r="30" spans="1:7" ht="15.75" customHeight="1">
      <c r="A30" s="8">
        <v>30229</v>
      </c>
      <c r="B30" s="14" t="s">
        <v>201</v>
      </c>
      <c r="C30" s="8">
        <v>0.2</v>
      </c>
      <c r="D30" s="8"/>
      <c r="E30" s="8">
        <v>0.2</v>
      </c>
      <c r="F30" s="8"/>
      <c r="G30" s="8"/>
    </row>
    <row r="31" spans="1:7" ht="15.75" customHeight="1">
      <c r="A31" s="8">
        <v>30231</v>
      </c>
      <c r="B31" s="14" t="s">
        <v>202</v>
      </c>
      <c r="C31" s="8">
        <v>4</v>
      </c>
      <c r="D31" s="8"/>
      <c r="E31" s="8">
        <v>4</v>
      </c>
      <c r="F31" s="8"/>
      <c r="G31" s="8"/>
    </row>
    <row r="32" spans="1:7" ht="15.75" customHeight="1">
      <c r="A32" s="8">
        <v>30239</v>
      </c>
      <c r="B32" s="14" t="s">
        <v>203</v>
      </c>
      <c r="C32" s="8">
        <v>24</v>
      </c>
      <c r="D32" s="8"/>
      <c r="E32" s="8">
        <v>24</v>
      </c>
      <c r="F32" s="8"/>
      <c r="G32" s="8"/>
    </row>
    <row r="33" spans="1:7" ht="15.75" customHeight="1">
      <c r="A33" s="8">
        <v>30299</v>
      </c>
      <c r="B33" s="14" t="s">
        <v>204</v>
      </c>
      <c r="C33" s="8">
        <v>150</v>
      </c>
      <c r="D33" s="8"/>
      <c r="E33" s="8"/>
      <c r="F33" s="8">
        <v>150</v>
      </c>
      <c r="G33" s="8" t="s">
        <v>205</v>
      </c>
    </row>
    <row r="34" spans="1:7" ht="15.75" customHeight="1">
      <c r="A34" s="8">
        <v>303</v>
      </c>
      <c r="B34" s="14" t="s">
        <v>206</v>
      </c>
      <c r="C34" s="8"/>
      <c r="D34" s="8"/>
      <c r="E34" s="8"/>
      <c r="F34" s="8"/>
      <c r="G34" s="8"/>
    </row>
    <row r="35" spans="1:7" ht="15.75" customHeight="1">
      <c r="A35" s="8">
        <v>30302</v>
      </c>
      <c r="B35" s="14" t="s">
        <v>207</v>
      </c>
      <c r="C35" s="8">
        <v>118.6</v>
      </c>
      <c r="D35" s="8">
        <v>118.6</v>
      </c>
      <c r="E35" s="8"/>
      <c r="F35" s="8"/>
      <c r="G35" s="8"/>
    </row>
    <row r="36" spans="1:7" ht="15.75" customHeight="1">
      <c r="A36" s="8">
        <v>30305</v>
      </c>
      <c r="B36" s="14" t="s">
        <v>208</v>
      </c>
      <c r="C36" s="8">
        <v>10.5</v>
      </c>
      <c r="D36" s="8"/>
      <c r="E36" s="8"/>
      <c r="F36" s="8">
        <v>10.5</v>
      </c>
      <c r="G36" s="8" t="s">
        <v>209</v>
      </c>
    </row>
    <row r="37" spans="1:7" ht="15.75" customHeight="1">
      <c r="A37" s="8">
        <v>30306</v>
      </c>
      <c r="B37" s="14" t="s">
        <v>210</v>
      </c>
      <c r="C37" s="8"/>
      <c r="D37" s="8"/>
      <c r="E37" s="8"/>
      <c r="F37" s="8"/>
      <c r="G37" s="8"/>
    </row>
    <row r="38" spans="1:7" ht="15.75" customHeight="1">
      <c r="A38" s="8">
        <v>30307</v>
      </c>
      <c r="B38" s="14" t="s">
        <v>211</v>
      </c>
      <c r="C38" s="8"/>
      <c r="D38" s="8"/>
      <c r="E38" s="8"/>
      <c r="F38" s="8"/>
      <c r="G38" s="8"/>
    </row>
    <row r="39" spans="1:7" ht="15.75" customHeight="1">
      <c r="A39" s="8">
        <v>30311</v>
      </c>
      <c r="B39" s="14" t="s">
        <v>212</v>
      </c>
      <c r="C39" s="8">
        <v>29.7</v>
      </c>
      <c r="D39" s="8">
        <v>29.7</v>
      </c>
      <c r="E39" s="8"/>
      <c r="F39" s="8"/>
      <c r="G39" s="8"/>
    </row>
    <row r="40" spans="1:7" ht="15.75" customHeight="1">
      <c r="A40" s="8">
        <v>30399</v>
      </c>
      <c r="B40" s="14" t="s">
        <v>213</v>
      </c>
      <c r="C40" s="8"/>
      <c r="D40" s="8"/>
      <c r="E40" s="8"/>
      <c r="F40" s="8"/>
      <c r="G40" s="8"/>
    </row>
    <row r="41" spans="1:7" ht="15.75" customHeight="1">
      <c r="A41" s="8">
        <v>310</v>
      </c>
      <c r="B41" s="14" t="s">
        <v>214</v>
      </c>
      <c r="C41" s="8"/>
      <c r="D41" s="8"/>
      <c r="E41" s="8"/>
      <c r="F41" s="8"/>
      <c r="G41" s="8"/>
    </row>
    <row r="42" spans="1:7" ht="15.75" customHeight="1">
      <c r="A42" s="8">
        <v>31002</v>
      </c>
      <c r="B42" s="14" t="s">
        <v>215</v>
      </c>
      <c r="C42" s="8">
        <v>5.8</v>
      </c>
      <c r="D42" s="8"/>
      <c r="E42" s="8"/>
      <c r="F42" s="8">
        <v>5.8</v>
      </c>
      <c r="G42" s="8" t="s">
        <v>215</v>
      </c>
    </row>
    <row r="43" spans="1:7" ht="12.75" customHeight="1">
      <c r="A43" s="1"/>
      <c r="B43" s="1"/>
      <c r="C43" s="1"/>
      <c r="D43" s="1"/>
      <c r="E43" s="1"/>
      <c r="F43" s="1"/>
      <c r="G43" s="1"/>
    </row>
    <row r="44" spans="1:7" ht="12.75" customHeight="1">
      <c r="A44" s="1"/>
      <c r="B44" s="1"/>
      <c r="D44" s="1"/>
      <c r="E44" s="1"/>
      <c r="F44" s="1"/>
      <c r="G44" s="1"/>
    </row>
    <row r="45" spans="1:7" ht="12.75" customHeight="1">
      <c r="A45" s="1"/>
      <c r="B45" s="1"/>
      <c r="C45" s="1"/>
      <c r="D45" s="1"/>
      <c r="E45" s="1"/>
      <c r="F45" s="1"/>
      <c r="G45" s="1"/>
    </row>
    <row r="46" spans="1:7" ht="12.75" customHeight="1">
      <c r="A46" s="1"/>
      <c r="B46" s="1"/>
      <c r="C46" s="1"/>
      <c r="D46" s="1"/>
      <c r="E46" s="1"/>
      <c r="F46" s="1"/>
      <c r="G46" s="1"/>
    </row>
    <row r="47" spans="1:7" ht="12.75" customHeight="1">
      <c r="A47" s="1"/>
      <c r="B47" s="1"/>
      <c r="C47" s="1"/>
      <c r="D47" s="1"/>
      <c r="E47" s="1"/>
      <c r="F47" s="1"/>
      <c r="G47" s="1"/>
    </row>
    <row r="48" spans="1:7" ht="12.75" customHeight="1">
      <c r="A48" s="1"/>
      <c r="B48" s="1"/>
      <c r="C48" s="1"/>
      <c r="D48" s="1"/>
      <c r="E48" s="1"/>
      <c r="F48" s="1"/>
      <c r="G48" s="1"/>
    </row>
    <row r="49" spans="1:7" ht="12.75" customHeight="1">
      <c r="A49" s="1"/>
      <c r="B49" s="1"/>
      <c r="E49" s="1"/>
      <c r="F49" s="1"/>
      <c r="G49" s="1"/>
    </row>
    <row r="50" spans="1:2" ht="12.75" customHeight="1">
      <c r="A50" s="1"/>
      <c r="B50" s="1"/>
    </row>
    <row r="51" spans="1:2" ht="12.75" customHeight="1">
      <c r="A51" s="1"/>
      <c r="B51" s="1"/>
    </row>
    <row r="52" spans="1:2" ht="12.75" customHeight="1">
      <c r="A52" s="1"/>
      <c r="B52" s="1"/>
    </row>
    <row r="53" ht="12.75" customHeight="1">
      <c r="B53" s="1"/>
    </row>
    <row r="54" ht="12.75" customHeight="1">
      <c r="B54" s="1"/>
    </row>
  </sheetData>
  <sheetProtection/>
  <printOptions horizontalCentered="1"/>
  <pageMargins left="0.59" right="0.59" top="0.79" bottom="0.79" header="0.5" footer="0.5"/>
  <pageSetup fitToWidth="0" fitToHeight="1" horizontalDpi="600" verticalDpi="600" orientation="landscape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showZeros="0" workbookViewId="0" topLeftCell="A1">
      <selection activeCell="C6" sqref="C6:E6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" t="s">
        <v>216</v>
      </c>
      <c r="B2" s="2"/>
      <c r="C2" s="2"/>
      <c r="D2" s="2"/>
      <c r="E2" s="2"/>
      <c r="F2" s="2"/>
    </row>
    <row r="3" ht="22.5" customHeight="1">
      <c r="F3" s="12" t="s">
        <v>6</v>
      </c>
    </row>
    <row r="4" spans="1:6" ht="39.75" customHeight="1">
      <c r="A4" s="7" t="s">
        <v>121</v>
      </c>
      <c r="B4" s="7" t="s">
        <v>122</v>
      </c>
      <c r="C4" s="7" t="s">
        <v>97</v>
      </c>
      <c r="D4" s="7" t="s">
        <v>123</v>
      </c>
      <c r="E4" s="7" t="s">
        <v>124</v>
      </c>
      <c r="F4" s="7" t="s">
        <v>126</v>
      </c>
    </row>
    <row r="5" spans="1:6" ht="39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 t="s">
        <v>107</v>
      </c>
    </row>
    <row r="6" spans="1:6" ht="39.75" customHeight="1">
      <c r="A6" s="53" t="s">
        <v>127</v>
      </c>
      <c r="B6" s="14" t="s">
        <v>128</v>
      </c>
      <c r="C6" s="54">
        <v>571.9</v>
      </c>
      <c r="D6" s="54">
        <v>499.9</v>
      </c>
      <c r="E6" s="54">
        <v>72</v>
      </c>
      <c r="F6" s="13"/>
    </row>
    <row r="7" spans="1:6" ht="39.75" customHeight="1">
      <c r="A7" s="53" t="s">
        <v>130</v>
      </c>
      <c r="B7" s="8" t="s">
        <v>131</v>
      </c>
      <c r="C7" s="54">
        <v>571.9</v>
      </c>
      <c r="D7" s="54">
        <v>499.9</v>
      </c>
      <c r="E7" s="54">
        <v>72</v>
      </c>
      <c r="F7" s="54"/>
    </row>
  </sheetData>
  <sheetProtection/>
  <printOptions horizontalCentered="1"/>
  <pageMargins left="0.59" right="0.59" top="0.79" bottom="0.79" header="0.5" footer="0.5"/>
  <pageSetup fitToWidth="0" fitToHeight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 topLeftCell="A1">
      <selection activeCell="C6" sqref="C6:C4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19.5" customHeight="1">
      <c r="A1" s="1"/>
    </row>
    <row r="2" spans="1:6" ht="19.5" customHeight="1">
      <c r="A2" s="2" t="s">
        <v>217</v>
      </c>
      <c r="B2" s="2"/>
      <c r="C2" s="2"/>
      <c r="D2" s="2"/>
      <c r="E2" s="2"/>
      <c r="F2" s="2"/>
    </row>
    <row r="3" ht="19.5" customHeight="1">
      <c r="F3" s="12" t="s">
        <v>6</v>
      </c>
    </row>
    <row r="4" spans="1:6" ht="22.5" customHeight="1">
      <c r="A4" s="7" t="s">
        <v>169</v>
      </c>
      <c r="B4" s="7" t="s">
        <v>170</v>
      </c>
      <c r="C4" s="7" t="s">
        <v>97</v>
      </c>
      <c r="D4" s="7" t="s">
        <v>123</v>
      </c>
      <c r="E4" s="7" t="s">
        <v>124</v>
      </c>
      <c r="F4" s="7" t="s">
        <v>126</v>
      </c>
    </row>
    <row r="5" spans="1:6" ht="15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 t="s">
        <v>107</v>
      </c>
    </row>
    <row r="6" spans="1:6" ht="15.75" customHeight="1">
      <c r="A6" s="8">
        <v>301</v>
      </c>
      <c r="B6" s="8" t="s">
        <v>171</v>
      </c>
      <c r="C6" s="8"/>
      <c r="D6" s="8"/>
      <c r="E6" s="8"/>
      <c r="F6" s="13"/>
    </row>
    <row r="7" spans="1:6" ht="15.75" customHeight="1">
      <c r="A7" s="8">
        <v>30101</v>
      </c>
      <c r="B7" s="14" t="s">
        <v>172</v>
      </c>
      <c r="C7" s="8">
        <v>146</v>
      </c>
      <c r="D7" s="8">
        <v>146</v>
      </c>
      <c r="E7" s="8"/>
      <c r="F7" s="51"/>
    </row>
    <row r="8" spans="1:6" ht="15.75" customHeight="1">
      <c r="A8" s="8">
        <v>30102</v>
      </c>
      <c r="B8" s="14" t="s">
        <v>173</v>
      </c>
      <c r="C8" s="8">
        <v>100</v>
      </c>
      <c r="D8" s="8">
        <v>100</v>
      </c>
      <c r="E8" s="8"/>
      <c r="F8" s="51"/>
    </row>
    <row r="9" spans="1:6" ht="15.75" customHeight="1">
      <c r="A9" s="8">
        <v>30103</v>
      </c>
      <c r="B9" s="14" t="s">
        <v>174</v>
      </c>
      <c r="C9" s="8">
        <v>13.5</v>
      </c>
      <c r="D9" s="8">
        <v>13.5</v>
      </c>
      <c r="E9" s="8"/>
      <c r="F9" s="51"/>
    </row>
    <row r="10" spans="1:6" ht="15.75" customHeight="1">
      <c r="A10" s="8">
        <v>30104</v>
      </c>
      <c r="B10" s="14" t="s">
        <v>175</v>
      </c>
      <c r="C10" s="8">
        <v>22.8</v>
      </c>
      <c r="D10" s="8">
        <v>22.8</v>
      </c>
      <c r="E10" s="8"/>
      <c r="F10" s="51"/>
    </row>
    <row r="11" spans="1:6" ht="15.75" customHeight="1">
      <c r="A11" s="8">
        <v>30105</v>
      </c>
      <c r="B11" s="14" t="s">
        <v>177</v>
      </c>
      <c r="C11" s="8">
        <v>49.5</v>
      </c>
      <c r="D11" s="8">
        <v>49.5</v>
      </c>
      <c r="E11" s="8"/>
      <c r="F11" s="51"/>
    </row>
    <row r="12" spans="1:6" ht="15.75" customHeight="1">
      <c r="A12" s="8">
        <v>30106</v>
      </c>
      <c r="B12" s="14" t="s">
        <v>178</v>
      </c>
      <c r="C12" s="8">
        <v>19.8</v>
      </c>
      <c r="D12" s="8">
        <v>19.8</v>
      </c>
      <c r="E12" s="8"/>
      <c r="F12" s="51"/>
    </row>
    <row r="13" spans="1:6" ht="15.75" customHeight="1">
      <c r="A13" s="8">
        <v>302</v>
      </c>
      <c r="B13" s="14" t="s">
        <v>179</v>
      </c>
      <c r="C13" s="8"/>
      <c r="D13" s="8"/>
      <c r="E13" s="8"/>
      <c r="F13" s="51"/>
    </row>
    <row r="14" spans="1:6" ht="15.75" customHeight="1">
      <c r="A14" s="8">
        <v>30201</v>
      </c>
      <c r="B14" s="14" t="s">
        <v>180</v>
      </c>
      <c r="C14" s="8">
        <v>8</v>
      </c>
      <c r="D14" s="8"/>
      <c r="E14" s="8">
        <v>8</v>
      </c>
      <c r="F14" s="52"/>
    </row>
    <row r="15" spans="1:6" ht="15.75" customHeight="1">
      <c r="A15" s="8">
        <v>30202</v>
      </c>
      <c r="B15" s="14" t="s">
        <v>181</v>
      </c>
      <c r="C15" s="8">
        <v>1</v>
      </c>
      <c r="D15" s="8"/>
      <c r="E15" s="8">
        <v>1</v>
      </c>
      <c r="F15" s="52"/>
    </row>
    <row r="16" spans="1:6" ht="15.75" customHeight="1">
      <c r="A16" s="8">
        <v>30204</v>
      </c>
      <c r="B16" s="14" t="s">
        <v>183</v>
      </c>
      <c r="C16" s="8"/>
      <c r="D16" s="8"/>
      <c r="E16" s="8"/>
      <c r="F16" s="52"/>
    </row>
    <row r="17" spans="1:6" ht="15.75" customHeight="1">
      <c r="A17" s="8">
        <v>30205</v>
      </c>
      <c r="B17" s="14" t="s">
        <v>184</v>
      </c>
      <c r="C17" s="8"/>
      <c r="D17" s="8"/>
      <c r="E17" s="8"/>
      <c r="F17" s="52"/>
    </row>
    <row r="18" spans="1:6" ht="15.75" customHeight="1">
      <c r="A18" s="8">
        <v>30206</v>
      </c>
      <c r="B18" s="14" t="s">
        <v>185</v>
      </c>
      <c r="C18" s="8"/>
      <c r="D18" s="8"/>
      <c r="E18" s="8"/>
      <c r="F18" s="52"/>
    </row>
    <row r="19" spans="1:6" ht="15.75" customHeight="1">
      <c r="A19" s="8">
        <v>30207</v>
      </c>
      <c r="B19" s="14" t="s">
        <v>187</v>
      </c>
      <c r="C19" s="8">
        <v>3</v>
      </c>
      <c r="D19" s="8"/>
      <c r="E19" s="8">
        <v>3</v>
      </c>
      <c r="F19" s="52"/>
    </row>
    <row r="20" spans="1:6" ht="15.75" customHeight="1">
      <c r="A20" s="8">
        <v>30209</v>
      </c>
      <c r="B20" s="14" t="s">
        <v>188</v>
      </c>
      <c r="C20" s="8"/>
      <c r="D20" s="8"/>
      <c r="E20" s="8"/>
      <c r="F20" s="52"/>
    </row>
    <row r="21" spans="1:6" ht="15.75" customHeight="1">
      <c r="A21" s="8">
        <v>30211</v>
      </c>
      <c r="B21" s="14" t="s">
        <v>189</v>
      </c>
      <c r="C21" s="8">
        <v>2</v>
      </c>
      <c r="D21" s="8"/>
      <c r="E21" s="8">
        <v>2</v>
      </c>
      <c r="F21" s="52"/>
    </row>
    <row r="22" spans="1:6" ht="15.75" customHeight="1">
      <c r="A22" s="8">
        <v>30213</v>
      </c>
      <c r="B22" s="14" t="s">
        <v>190</v>
      </c>
      <c r="C22" s="8"/>
      <c r="D22" s="8"/>
      <c r="E22" s="8"/>
      <c r="F22" s="52"/>
    </row>
    <row r="23" spans="1:6" ht="15.75" customHeight="1">
      <c r="A23" s="8">
        <v>30214</v>
      </c>
      <c r="B23" s="14" t="s">
        <v>191</v>
      </c>
      <c r="C23" s="8"/>
      <c r="D23" s="8"/>
      <c r="E23" s="8"/>
      <c r="F23" s="52"/>
    </row>
    <row r="24" spans="1:6" ht="15.75" customHeight="1">
      <c r="A24" s="8">
        <v>30215</v>
      </c>
      <c r="B24" s="14" t="s">
        <v>193</v>
      </c>
      <c r="C24" s="8">
        <v>6</v>
      </c>
      <c r="D24" s="8"/>
      <c r="E24" s="8">
        <v>6</v>
      </c>
      <c r="F24" s="52"/>
    </row>
    <row r="25" spans="1:6" ht="15.75" customHeight="1">
      <c r="A25" s="8">
        <v>30216</v>
      </c>
      <c r="B25" s="14" t="s">
        <v>194</v>
      </c>
      <c r="C25" s="8">
        <v>15</v>
      </c>
      <c r="D25" s="8"/>
      <c r="E25" s="8">
        <v>15</v>
      </c>
      <c r="F25" s="52"/>
    </row>
    <row r="26" spans="1:6" ht="15.75" customHeight="1">
      <c r="A26" s="8">
        <v>30217</v>
      </c>
      <c r="B26" s="14" t="s">
        <v>195</v>
      </c>
      <c r="C26" s="8">
        <v>4</v>
      </c>
      <c r="D26" s="8"/>
      <c r="E26" s="8">
        <v>4</v>
      </c>
      <c r="F26" s="52"/>
    </row>
    <row r="27" spans="1:6" ht="15.75" customHeight="1">
      <c r="A27" s="8">
        <v>30226</v>
      </c>
      <c r="B27" s="14" t="s">
        <v>196</v>
      </c>
      <c r="C27" s="8"/>
      <c r="D27" s="8"/>
      <c r="E27" s="8"/>
      <c r="F27" s="52"/>
    </row>
    <row r="28" spans="1:6" ht="15.75" customHeight="1">
      <c r="A28" s="8">
        <v>30227</v>
      </c>
      <c r="B28" s="14" t="s">
        <v>198</v>
      </c>
      <c r="C28" s="8"/>
      <c r="D28" s="8"/>
      <c r="E28" s="8"/>
      <c r="F28" s="52"/>
    </row>
    <row r="29" spans="1:6" ht="15.75" customHeight="1">
      <c r="A29" s="8">
        <v>30228</v>
      </c>
      <c r="B29" s="14" t="s">
        <v>200</v>
      </c>
      <c r="C29" s="8">
        <v>4.8</v>
      </c>
      <c r="D29" s="8"/>
      <c r="E29" s="8">
        <v>4.8</v>
      </c>
      <c r="F29" s="52"/>
    </row>
    <row r="30" spans="1:6" ht="15.75" customHeight="1">
      <c r="A30" s="8">
        <v>30229</v>
      </c>
      <c r="B30" s="14" t="s">
        <v>201</v>
      </c>
      <c r="C30" s="8">
        <v>0.2</v>
      </c>
      <c r="D30" s="8"/>
      <c r="E30" s="8">
        <v>0.2</v>
      </c>
      <c r="F30" s="52"/>
    </row>
    <row r="31" spans="1:6" ht="15.75" customHeight="1">
      <c r="A31" s="8">
        <v>30231</v>
      </c>
      <c r="B31" s="14" t="s">
        <v>202</v>
      </c>
      <c r="C31" s="8">
        <v>4</v>
      </c>
      <c r="D31" s="8"/>
      <c r="E31" s="8">
        <v>4</v>
      </c>
      <c r="F31" s="52"/>
    </row>
    <row r="32" spans="1:6" ht="15.75" customHeight="1">
      <c r="A32" s="8">
        <v>30239</v>
      </c>
      <c r="B32" s="14" t="s">
        <v>203</v>
      </c>
      <c r="C32" s="8">
        <v>24</v>
      </c>
      <c r="D32" s="8"/>
      <c r="E32" s="8">
        <v>24</v>
      </c>
      <c r="F32" s="52"/>
    </row>
    <row r="33" spans="1:6" ht="15.75" customHeight="1">
      <c r="A33" s="8">
        <v>30299</v>
      </c>
      <c r="B33" s="14" t="s">
        <v>204</v>
      </c>
      <c r="C33" s="8"/>
      <c r="D33" s="8"/>
      <c r="E33" s="8"/>
      <c r="F33" s="52"/>
    </row>
    <row r="34" spans="1:6" ht="15.75" customHeight="1">
      <c r="A34" s="8">
        <v>303</v>
      </c>
      <c r="B34" s="14" t="s">
        <v>206</v>
      </c>
      <c r="C34" s="8"/>
      <c r="D34" s="8"/>
      <c r="E34" s="8"/>
      <c r="F34" s="52"/>
    </row>
    <row r="35" spans="1:6" ht="15.75" customHeight="1">
      <c r="A35" s="8">
        <v>30302</v>
      </c>
      <c r="B35" s="14" t="s">
        <v>207</v>
      </c>
      <c r="C35" s="8">
        <v>118.6</v>
      </c>
      <c r="D35" s="8">
        <v>118.6</v>
      </c>
      <c r="E35" s="8"/>
      <c r="F35" s="52"/>
    </row>
    <row r="36" spans="1:6" ht="15.75" customHeight="1">
      <c r="A36" s="8">
        <v>30305</v>
      </c>
      <c r="B36" s="14" t="s">
        <v>208</v>
      </c>
      <c r="C36" s="8"/>
      <c r="D36" s="8"/>
      <c r="E36" s="8"/>
      <c r="F36" s="52"/>
    </row>
    <row r="37" spans="1:6" ht="15.75" customHeight="1">
      <c r="A37" s="8">
        <v>30306</v>
      </c>
      <c r="B37" s="14" t="s">
        <v>210</v>
      </c>
      <c r="C37" s="8"/>
      <c r="D37" s="8"/>
      <c r="E37" s="8"/>
      <c r="F37" s="52"/>
    </row>
    <row r="38" spans="1:6" ht="15.75" customHeight="1">
      <c r="A38" s="8">
        <v>30307</v>
      </c>
      <c r="B38" s="14" t="s">
        <v>211</v>
      </c>
      <c r="C38" s="8"/>
      <c r="D38" s="8"/>
      <c r="E38" s="8"/>
      <c r="F38" s="52"/>
    </row>
    <row r="39" spans="1:6" ht="15.75" customHeight="1">
      <c r="A39" s="8">
        <v>30311</v>
      </c>
      <c r="B39" s="14" t="s">
        <v>212</v>
      </c>
      <c r="C39" s="8">
        <v>29.7</v>
      </c>
      <c r="D39" s="8">
        <v>29.7</v>
      </c>
      <c r="E39" s="8"/>
      <c r="F39" s="52"/>
    </row>
  </sheetData>
  <sheetProtection/>
  <printOptions horizontalCentered="1"/>
  <pageMargins left="0.59" right="0.59" top="0.79" bottom="0.47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2017-03-21T12:42:31Z</cp:lastPrinted>
  <dcterms:created xsi:type="dcterms:W3CDTF">2017-02-14T02:15:38Z</dcterms:created>
  <dcterms:modified xsi:type="dcterms:W3CDTF">2017-03-25T15:24:23Z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